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F:\Accounts Payables\Forms\Travel Reimbursement\"/>
    </mc:Choice>
  </mc:AlternateContent>
  <xr:revisionPtr revIDLastSave="0" documentId="13_ncr:1_{FFE1B496-137A-4ADC-8AE2-16418C120A4A}" xr6:coauthVersionLast="47" xr6:coauthVersionMax="47" xr10:uidLastSave="{00000000-0000-0000-0000-000000000000}"/>
  <bookViews>
    <workbookView xWindow="-28920" yWindow="-1560" windowWidth="29040" windowHeight="15840" tabRatio="945" xr2:uid="{00000000-000D-0000-FFFF-FFFF00000000}"/>
  </bookViews>
  <sheets>
    <sheet name="INSTRUCTIONS" sheetId="13" r:id="rId1"/>
    <sheet name="STEP 1-Authorization" sheetId="8" r:id="rId2"/>
    <sheet name="STEP 2-Mileage" sheetId="5" r:id="rId3"/>
    <sheet name="STEP 3-Per Diem" sheetId="12" r:id="rId4"/>
    <sheet name="STEP 4-Travel Claim" sheetId="11" r:id="rId5"/>
  </sheets>
  <definedNames>
    <definedName name="_xlnm.Print_Area" localSheetId="0">INSTRUCTIONS!$B$1:$J$19</definedName>
    <definedName name="_xlnm.Print_Area" localSheetId="1">'STEP 1-Authorization'!$A$1:$K$42</definedName>
    <definedName name="_xlnm.Print_Area" localSheetId="2">'STEP 2-Mileage'!$A$1:$K$38</definedName>
    <definedName name="_xlnm.Print_Area" localSheetId="3">'STEP 3-Per Diem'!$A$1:$K$40</definedName>
    <definedName name="_xlnm.Print_Area" localSheetId="4">'STEP 4-Travel Claim'!$A$1:$L$51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12" l="1"/>
  <c r="K24" i="5"/>
  <c r="K18" i="5"/>
  <c r="K20" i="5"/>
  <c r="K22" i="5"/>
  <c r="K26" i="5"/>
  <c r="K28" i="5"/>
  <c r="K30" i="5"/>
  <c r="K32" i="5"/>
  <c r="K34" i="5"/>
  <c r="K36" i="5"/>
  <c r="K14" i="5"/>
  <c r="L31" i="11"/>
  <c r="L29" i="11"/>
  <c r="L27" i="11"/>
  <c r="L25" i="11"/>
  <c r="L23" i="11"/>
  <c r="L21" i="11"/>
  <c r="L19" i="11"/>
  <c r="L17" i="11"/>
  <c r="L15" i="11"/>
  <c r="L13" i="11"/>
  <c r="I4" i="11"/>
  <c r="I5" i="11"/>
  <c r="J5" i="5"/>
  <c r="J4" i="5"/>
  <c r="I6" i="11"/>
  <c r="J6" i="5"/>
  <c r="C6" i="11"/>
  <c r="C6" i="5"/>
  <c r="C5" i="11"/>
  <c r="C5" i="5"/>
  <c r="C4" i="11"/>
  <c r="C4" i="5"/>
  <c r="G33" i="11"/>
  <c r="F3" i="12"/>
  <c r="C9" i="12" s="1"/>
  <c r="C3" i="12"/>
  <c r="F4" i="12"/>
  <c r="C10" i="12" s="1"/>
  <c r="F39" i="11"/>
  <c r="H9" i="12"/>
  <c r="I9" i="12" s="1"/>
  <c r="H10" i="12"/>
  <c r="I10" i="12" s="1"/>
  <c r="G13" i="12"/>
  <c r="H13" i="12"/>
  <c r="I13" i="12"/>
  <c r="G14" i="12"/>
  <c r="H14" i="12"/>
  <c r="I14" i="12"/>
  <c r="G15" i="12"/>
  <c r="H15" i="12"/>
  <c r="I15" i="12"/>
  <c r="G16" i="12"/>
  <c r="H16" i="12"/>
  <c r="I16" i="12"/>
  <c r="G17" i="12"/>
  <c r="H17" i="12"/>
  <c r="I17" i="12"/>
  <c r="G18" i="12"/>
  <c r="H18" i="12"/>
  <c r="I18" i="12"/>
  <c r="G19" i="12"/>
  <c r="H19" i="12"/>
  <c r="I19" i="12"/>
  <c r="G20" i="12"/>
  <c r="H20" i="12"/>
  <c r="I20" i="12"/>
  <c r="G21" i="12"/>
  <c r="H21" i="12"/>
  <c r="I21" i="12"/>
  <c r="G22" i="12"/>
  <c r="H22" i="12"/>
  <c r="I22" i="12"/>
  <c r="G23" i="12"/>
  <c r="H23" i="12"/>
  <c r="I23" i="12"/>
  <c r="G24" i="12"/>
  <c r="H24" i="12"/>
  <c r="I24" i="12"/>
  <c r="G25" i="12"/>
  <c r="H25" i="12"/>
  <c r="I25" i="12"/>
  <c r="G26" i="12"/>
  <c r="H26" i="12"/>
  <c r="I26" i="12"/>
  <c r="G27" i="12"/>
  <c r="H27" i="12"/>
  <c r="I27" i="12"/>
  <c r="G28" i="12"/>
  <c r="H28" i="12"/>
  <c r="J28" i="12" s="1"/>
  <c r="I28" i="12"/>
  <c r="G29" i="12"/>
  <c r="H29" i="12"/>
  <c r="I29" i="12"/>
  <c r="G30" i="12"/>
  <c r="H30" i="12"/>
  <c r="I30" i="12"/>
  <c r="G31" i="12"/>
  <c r="H31" i="12"/>
  <c r="I31" i="12"/>
  <c r="G32" i="12"/>
  <c r="H32" i="12"/>
  <c r="I32" i="12"/>
  <c r="G33" i="12"/>
  <c r="H33" i="12"/>
  <c r="I33" i="12"/>
  <c r="G34" i="12"/>
  <c r="H34" i="12"/>
  <c r="I34" i="12"/>
  <c r="G35" i="12"/>
  <c r="H35" i="12"/>
  <c r="I35" i="12"/>
  <c r="G36" i="12"/>
  <c r="H36" i="12"/>
  <c r="I36" i="12"/>
  <c r="G37" i="12"/>
  <c r="H37" i="12"/>
  <c r="I37" i="12"/>
  <c r="G38" i="12"/>
  <c r="H38" i="12"/>
  <c r="I38" i="12"/>
  <c r="G39" i="12"/>
  <c r="H39" i="12"/>
  <c r="I39" i="12"/>
  <c r="G40" i="12"/>
  <c r="H40" i="12"/>
  <c r="I40" i="12"/>
  <c r="G41" i="12"/>
  <c r="H41" i="12"/>
  <c r="I41" i="12"/>
  <c r="J41" i="12" s="1"/>
  <c r="G42" i="12"/>
  <c r="H42" i="12"/>
  <c r="I42" i="12"/>
  <c r="G43" i="12"/>
  <c r="H43" i="12"/>
  <c r="I43" i="12"/>
  <c r="G44" i="12"/>
  <c r="H44" i="12"/>
  <c r="I44" i="12"/>
  <c r="G45" i="12"/>
  <c r="H45" i="12"/>
  <c r="I45" i="12"/>
  <c r="G46" i="12"/>
  <c r="H46" i="12"/>
  <c r="I46" i="12"/>
  <c r="G47" i="12"/>
  <c r="H47" i="12"/>
  <c r="I47" i="12"/>
  <c r="G48" i="12"/>
  <c r="H48" i="12"/>
  <c r="I48" i="12"/>
  <c r="G49" i="12"/>
  <c r="H49" i="12"/>
  <c r="I49" i="12"/>
  <c r="G50" i="12"/>
  <c r="H50" i="12"/>
  <c r="I50" i="12"/>
  <c r="G51" i="12"/>
  <c r="H51" i="12"/>
  <c r="I51" i="12"/>
  <c r="G52" i="12"/>
  <c r="H52" i="12"/>
  <c r="I52" i="12"/>
  <c r="G53" i="12"/>
  <c r="H53" i="12"/>
  <c r="I53" i="12"/>
  <c r="G54" i="12"/>
  <c r="H54" i="12"/>
  <c r="I54" i="12"/>
  <c r="G55" i="12"/>
  <c r="H55" i="12"/>
  <c r="I55" i="12"/>
  <c r="G56" i="12"/>
  <c r="H56" i="12"/>
  <c r="I56" i="12"/>
  <c r="G57" i="12"/>
  <c r="H57" i="12"/>
  <c r="I57" i="12"/>
  <c r="G58" i="12"/>
  <c r="H58" i="12"/>
  <c r="I58" i="12"/>
  <c r="G59" i="12"/>
  <c r="H59" i="12"/>
  <c r="I59" i="12"/>
  <c r="G60" i="12"/>
  <c r="H60" i="12"/>
  <c r="I60" i="12"/>
  <c r="G61" i="12"/>
  <c r="H61" i="12"/>
  <c r="I61" i="12"/>
  <c r="G62" i="12"/>
  <c r="H62" i="12"/>
  <c r="I62" i="12"/>
  <c r="G63" i="12"/>
  <c r="H63" i="12"/>
  <c r="I63" i="12"/>
  <c r="G64" i="12"/>
  <c r="H64" i="12"/>
  <c r="I64" i="12"/>
  <c r="G65" i="12"/>
  <c r="H65" i="12"/>
  <c r="I65" i="12"/>
  <c r="G66" i="12"/>
  <c r="H66" i="12"/>
  <c r="I66" i="12"/>
  <c r="G67" i="12"/>
  <c r="H67" i="12"/>
  <c r="I67" i="12"/>
  <c r="G68" i="12"/>
  <c r="H68" i="12"/>
  <c r="J68" i="12" s="1"/>
  <c r="I68" i="12"/>
  <c r="G69" i="12"/>
  <c r="H69" i="12"/>
  <c r="I69" i="12"/>
  <c r="G70" i="12"/>
  <c r="H70" i="12"/>
  <c r="I70" i="12"/>
  <c r="G71" i="12"/>
  <c r="H71" i="12"/>
  <c r="I71" i="12"/>
  <c r="G72" i="12"/>
  <c r="H72" i="12"/>
  <c r="I72" i="12"/>
  <c r="G73" i="12"/>
  <c r="H73" i="12"/>
  <c r="I73" i="12"/>
  <c r="G74" i="12"/>
  <c r="H74" i="12"/>
  <c r="I74" i="12"/>
  <c r="G75" i="12"/>
  <c r="H75" i="12"/>
  <c r="I75" i="12"/>
  <c r="G76" i="12"/>
  <c r="H76" i="12"/>
  <c r="I76" i="12"/>
  <c r="G77" i="12"/>
  <c r="H77" i="12"/>
  <c r="I77" i="12"/>
  <c r="G78" i="12"/>
  <c r="H78" i="12"/>
  <c r="I78" i="12"/>
  <c r="G79" i="12"/>
  <c r="H79" i="12"/>
  <c r="I79" i="12"/>
  <c r="G80" i="12"/>
  <c r="H80" i="12"/>
  <c r="J80" i="12" s="1"/>
  <c r="I80" i="12"/>
  <c r="G81" i="12"/>
  <c r="H81" i="12"/>
  <c r="I81" i="12"/>
  <c r="G82" i="12"/>
  <c r="H82" i="12"/>
  <c r="I82" i="12"/>
  <c r="G83" i="12"/>
  <c r="H83" i="12"/>
  <c r="I83" i="12"/>
  <c r="G84" i="12"/>
  <c r="H84" i="12"/>
  <c r="I84" i="12"/>
  <c r="G85" i="12"/>
  <c r="H85" i="12"/>
  <c r="I85" i="12"/>
  <c r="G86" i="12"/>
  <c r="H86" i="12"/>
  <c r="I86" i="12"/>
  <c r="G87" i="12"/>
  <c r="H87" i="12"/>
  <c r="I87" i="12"/>
  <c r="G88" i="12"/>
  <c r="H88" i="12"/>
  <c r="I88" i="12"/>
  <c r="G89" i="12"/>
  <c r="H89" i="12"/>
  <c r="I89" i="12"/>
  <c r="G90" i="12"/>
  <c r="H90" i="12"/>
  <c r="I90" i="12"/>
  <c r="G91" i="12"/>
  <c r="H91" i="12"/>
  <c r="I91" i="12"/>
  <c r="G92" i="12"/>
  <c r="H92" i="12"/>
  <c r="I92" i="12"/>
  <c r="G93" i="12"/>
  <c r="H93" i="12"/>
  <c r="I93" i="12"/>
  <c r="G94" i="12"/>
  <c r="H94" i="12"/>
  <c r="I94" i="12"/>
  <c r="G95" i="12"/>
  <c r="H95" i="12"/>
  <c r="I95" i="12"/>
  <c r="G96" i="12"/>
  <c r="H96" i="12"/>
  <c r="I96" i="12"/>
  <c r="G97" i="12"/>
  <c r="H97" i="12"/>
  <c r="I97" i="12"/>
  <c r="G98" i="12"/>
  <c r="H98" i="12"/>
  <c r="I98" i="12"/>
  <c r="G99" i="12"/>
  <c r="H99" i="12"/>
  <c r="I99" i="12"/>
  <c r="G100" i="12"/>
  <c r="H100" i="12"/>
  <c r="I100" i="12"/>
  <c r="G101" i="12"/>
  <c r="H101" i="12"/>
  <c r="I101" i="12"/>
  <c r="G102" i="12"/>
  <c r="H102" i="12"/>
  <c r="I102" i="12"/>
  <c r="G103" i="12"/>
  <c r="H103" i="12"/>
  <c r="I103" i="12"/>
  <c r="G104" i="12"/>
  <c r="H104" i="12"/>
  <c r="I104" i="12"/>
  <c r="D33" i="11"/>
  <c r="E33" i="11"/>
  <c r="F33" i="11"/>
  <c r="K33" i="11"/>
  <c r="J32" i="8"/>
  <c r="K16" i="5"/>
  <c r="J38" i="5"/>
  <c r="J40" i="12" l="1"/>
  <c r="J24" i="12"/>
  <c r="J30" i="12"/>
  <c r="J26" i="12"/>
  <c r="J18" i="12"/>
  <c r="J67" i="12"/>
  <c r="J21" i="12"/>
  <c r="J17" i="12"/>
  <c r="J13" i="12"/>
  <c r="F13" i="12" s="1"/>
  <c r="K13" i="12" s="1"/>
  <c r="J103" i="12"/>
  <c r="J94" i="12"/>
  <c r="J90" i="12"/>
  <c r="J79" i="12"/>
  <c r="J78" i="12"/>
  <c r="J75" i="12"/>
  <c r="J66" i="12"/>
  <c r="J63" i="12"/>
  <c r="J60" i="12"/>
  <c r="J56" i="12"/>
  <c r="J52" i="12"/>
  <c r="J51" i="12"/>
  <c r="J43" i="12"/>
  <c r="J35" i="12"/>
  <c r="J34" i="12"/>
  <c r="J31" i="12"/>
  <c r="J93" i="12"/>
  <c r="J77" i="12"/>
  <c r="J49" i="12"/>
  <c r="J45" i="12"/>
  <c r="J33" i="12"/>
  <c r="J99" i="12"/>
  <c r="J97" i="12"/>
  <c r="J96" i="12"/>
  <c r="J91" i="12"/>
  <c r="J87" i="12"/>
  <c r="J83" i="12"/>
  <c r="J71" i="12"/>
  <c r="J36" i="12"/>
  <c r="J32" i="12"/>
  <c r="J29" i="12"/>
  <c r="J27" i="12"/>
  <c r="J25" i="12"/>
  <c r="J23" i="12"/>
  <c r="J102" i="12"/>
  <c r="J74" i="12"/>
  <c r="J98" i="12"/>
  <c r="J85" i="12"/>
  <c r="J73" i="12"/>
  <c r="J57" i="12"/>
  <c r="J55" i="12"/>
  <c r="J50" i="12"/>
  <c r="F45" i="11"/>
  <c r="J100" i="12"/>
  <c r="J88" i="12"/>
  <c r="J86" i="12"/>
  <c r="J72" i="12"/>
  <c r="J70" i="12"/>
  <c r="J69" i="12"/>
  <c r="J65" i="12"/>
  <c r="J58" i="12"/>
  <c r="J54" i="12"/>
  <c r="J42" i="12"/>
  <c r="J39" i="12"/>
  <c r="J10" i="12" s="1"/>
  <c r="J38" i="12"/>
  <c r="J37" i="12"/>
  <c r="J104" i="12"/>
  <c r="J101" i="12"/>
  <c r="J76" i="12"/>
  <c r="J64" i="12"/>
  <c r="J59" i="12"/>
  <c r="J46" i="12"/>
  <c r="J44" i="12"/>
  <c r="J95" i="12"/>
  <c r="J92" i="12"/>
  <c r="J89" i="12"/>
  <c r="J84" i="12"/>
  <c r="J82" i="12"/>
  <c r="J81" i="12"/>
  <c r="J62" i="12"/>
  <c r="J61" i="12"/>
  <c r="J53" i="12"/>
  <c r="J48" i="12"/>
  <c r="J47" i="12"/>
  <c r="J22" i="12"/>
  <c r="J20" i="12"/>
  <c r="J19" i="12"/>
  <c r="J16" i="12"/>
  <c r="J15" i="12"/>
  <c r="J14" i="12"/>
  <c r="L33" i="11"/>
  <c r="F38" i="11" s="1"/>
  <c r="K38" i="5"/>
  <c r="F40" i="11" s="1"/>
  <c r="B73" i="12"/>
  <c r="K73" i="12" s="1"/>
  <c r="B23" i="12"/>
  <c r="F23" i="12" s="1"/>
  <c r="B78" i="12"/>
  <c r="K78" i="12" s="1"/>
  <c r="B91" i="12"/>
  <c r="K91" i="12" s="1"/>
  <c r="B70" i="12"/>
  <c r="F70" i="12" s="1"/>
  <c r="B38" i="12"/>
  <c r="B36" i="12"/>
  <c r="B28" i="12"/>
  <c r="B52" i="12"/>
  <c r="F52" i="12" s="1"/>
  <c r="B27" i="12"/>
  <c r="B89" i="12"/>
  <c r="F89" i="12" s="1"/>
  <c r="B72" i="12"/>
  <c r="F72" i="12" s="1"/>
  <c r="B93" i="12"/>
  <c r="K93" i="12" s="1"/>
  <c r="B103" i="12"/>
  <c r="K103" i="12" s="1"/>
  <c r="B81" i="12"/>
  <c r="F81" i="12" s="1"/>
  <c r="B50" i="12"/>
  <c r="F50" i="12" s="1"/>
  <c r="B66" i="12"/>
  <c r="B46" i="12"/>
  <c r="F46" i="12" s="1"/>
  <c r="B47" i="12"/>
  <c r="K47" i="12" s="1"/>
  <c r="B20" i="12"/>
  <c r="B30" i="12"/>
  <c r="F30" i="12" s="1"/>
  <c r="B26" i="12"/>
  <c r="B75" i="12"/>
  <c r="K75" i="12" s="1"/>
  <c r="B77" i="12"/>
  <c r="B14" i="12"/>
  <c r="B97" i="12"/>
  <c r="B59" i="12"/>
  <c r="K59" i="12" s="1"/>
  <c r="B17" i="12"/>
  <c r="B61" i="12"/>
  <c r="F61" i="12" s="1"/>
  <c r="B85" i="12"/>
  <c r="K85" i="12" s="1"/>
  <c r="B57" i="12"/>
  <c r="F57" i="12" s="1"/>
  <c r="B92" i="12"/>
  <c r="F92" i="12" s="1"/>
  <c r="B40" i="12"/>
  <c r="F40" i="12" s="1"/>
  <c r="B44" i="12"/>
  <c r="B68" i="12"/>
  <c r="B45" i="12"/>
  <c r="B55" i="12"/>
  <c r="B84" i="12"/>
  <c r="B39" i="12"/>
  <c r="B102" i="12"/>
  <c r="B99" i="12"/>
  <c r="B82" i="12"/>
  <c r="B49" i="12"/>
  <c r="B54" i="12"/>
  <c r="B98" i="12"/>
  <c r="B64" i="12"/>
  <c r="B21" i="12"/>
  <c r="B96" i="12"/>
  <c r="B100" i="12"/>
  <c r="B80" i="12"/>
  <c r="B88" i="12"/>
  <c r="B65" i="12"/>
  <c r="B67" i="12"/>
  <c r="B22" i="12"/>
  <c r="B43" i="12"/>
  <c r="B31" i="12"/>
  <c r="B87" i="12"/>
  <c r="B83" i="12"/>
  <c r="B53" i="12"/>
  <c r="B37" i="12"/>
  <c r="B33" i="12"/>
  <c r="B62" i="12"/>
  <c r="B58" i="12"/>
  <c r="B90" i="12"/>
  <c r="B69" i="12"/>
  <c r="B86" i="12"/>
  <c r="B35" i="12"/>
  <c r="B51" i="12"/>
  <c r="B76" i="12"/>
  <c r="B16" i="12"/>
  <c r="B42" i="12"/>
  <c r="B18" i="12"/>
  <c r="B19" i="12"/>
  <c r="B15" i="12"/>
  <c r="B71" i="12"/>
  <c r="B25" i="12"/>
  <c r="B24" i="12"/>
  <c r="B94" i="12"/>
  <c r="B29" i="12"/>
  <c r="B104" i="12"/>
  <c r="B60" i="12"/>
  <c r="B63" i="12"/>
  <c r="B74" i="12"/>
  <c r="B101" i="12"/>
  <c r="B79" i="12"/>
  <c r="B48" i="12"/>
  <c r="B95" i="12"/>
  <c r="B34" i="12"/>
  <c r="B56" i="12"/>
  <c r="B32" i="12"/>
  <c r="B41" i="12"/>
  <c r="F14" i="12" l="1"/>
  <c r="K14" i="12" s="1"/>
  <c r="J9" i="12"/>
  <c r="F48" i="11"/>
  <c r="F73" i="12"/>
  <c r="K23" i="12"/>
  <c r="K89" i="12"/>
  <c r="F103" i="12"/>
  <c r="K50" i="12"/>
  <c r="F28" i="12"/>
  <c r="K28" i="12" s="1"/>
  <c r="K30" i="12"/>
  <c r="K57" i="12"/>
  <c r="F91" i="12"/>
  <c r="K52" i="12"/>
  <c r="F47" i="12"/>
  <c r="K70" i="12"/>
  <c r="F59" i="12"/>
  <c r="K61" i="12"/>
  <c r="F78" i="12"/>
  <c r="K72" i="12"/>
  <c r="F38" i="12"/>
  <c r="K38" i="12" s="1"/>
  <c r="F85" i="12"/>
  <c r="F75" i="12"/>
  <c r="F36" i="12"/>
  <c r="K36" i="12" s="1"/>
  <c r="K81" i="12"/>
  <c r="F93" i="12"/>
  <c r="F27" i="12"/>
  <c r="K27" i="12" s="1"/>
  <c r="K46" i="12"/>
  <c r="F66" i="12"/>
  <c r="K66" i="12"/>
  <c r="K77" i="12"/>
  <c r="F77" i="12"/>
  <c r="F20" i="12"/>
  <c r="K20" i="12" s="1"/>
  <c r="K92" i="12"/>
  <c r="K97" i="12"/>
  <c r="F97" i="12"/>
  <c r="F26" i="12"/>
  <c r="K26" i="12" s="1"/>
  <c r="K40" i="12"/>
  <c r="F17" i="12"/>
  <c r="K17" i="12" s="1"/>
  <c r="F48" i="12"/>
  <c r="K48" i="12"/>
  <c r="K90" i="12"/>
  <c r="F90" i="12"/>
  <c r="F79" i="12"/>
  <c r="K79" i="12"/>
  <c r="F34" i="12"/>
  <c r="K34" i="12"/>
  <c r="F104" i="12"/>
  <c r="K104" i="12"/>
  <c r="F18" i="12"/>
  <c r="K18" i="12" s="1"/>
  <c r="F41" i="12"/>
  <c r="K41" i="12"/>
  <c r="K95" i="12"/>
  <c r="F95" i="12"/>
  <c r="K74" i="12"/>
  <c r="F74" i="12"/>
  <c r="F29" i="12"/>
  <c r="K29" i="12"/>
  <c r="F71" i="12"/>
  <c r="K71" i="12"/>
  <c r="F42" i="12"/>
  <c r="K42" i="12"/>
  <c r="F35" i="12"/>
  <c r="K35" i="12"/>
  <c r="F33" i="12"/>
  <c r="K33" i="12"/>
  <c r="K87" i="12"/>
  <c r="F87" i="12"/>
  <c r="F22" i="12"/>
  <c r="K22" i="12" s="1"/>
  <c r="F67" i="12"/>
  <c r="K67" i="12"/>
  <c r="F100" i="12"/>
  <c r="K100" i="12"/>
  <c r="F45" i="12"/>
  <c r="K45" i="12"/>
  <c r="F32" i="12"/>
  <c r="K32" i="12" s="1"/>
  <c r="F15" i="12"/>
  <c r="K15" i="12" s="1"/>
  <c r="K65" i="12"/>
  <c r="F65" i="12"/>
  <c r="F96" i="12"/>
  <c r="K96" i="12"/>
  <c r="F98" i="12"/>
  <c r="K98" i="12"/>
  <c r="K82" i="12"/>
  <c r="F82" i="12"/>
  <c r="F39" i="12"/>
  <c r="K39" i="12"/>
  <c r="F68" i="12"/>
  <c r="K68" i="12"/>
  <c r="K94" i="12"/>
  <c r="F94" i="12"/>
  <c r="F16" i="12"/>
  <c r="K16" i="12" s="1"/>
  <c r="F56" i="12"/>
  <c r="K56" i="12"/>
  <c r="F24" i="12"/>
  <c r="K24" i="12" s="1"/>
  <c r="F19" i="12"/>
  <c r="K19" i="12" s="1"/>
  <c r="K76" i="12"/>
  <c r="F76" i="12"/>
  <c r="K86" i="12"/>
  <c r="F86" i="12"/>
  <c r="F58" i="12"/>
  <c r="K58" i="12"/>
  <c r="F53" i="12"/>
  <c r="K53" i="12"/>
  <c r="F31" i="12"/>
  <c r="K31" i="12" s="1"/>
  <c r="F88" i="12"/>
  <c r="K88" i="12"/>
  <c r="F21" i="12"/>
  <c r="K21" i="12"/>
  <c r="K54" i="12"/>
  <c r="F54" i="12"/>
  <c r="F99" i="12"/>
  <c r="K99" i="12"/>
  <c r="F84" i="12"/>
  <c r="K84" i="12"/>
  <c r="F44" i="12"/>
  <c r="K44" i="12"/>
  <c r="K63" i="12"/>
  <c r="F63" i="12"/>
  <c r="F37" i="12"/>
  <c r="K37" i="12"/>
  <c r="F60" i="12"/>
  <c r="K60" i="12"/>
  <c r="K101" i="12"/>
  <c r="F101" i="12"/>
  <c r="F25" i="12"/>
  <c r="K25" i="12" s="1"/>
  <c r="K51" i="12"/>
  <c r="F51" i="12"/>
  <c r="F69" i="12"/>
  <c r="K69" i="12"/>
  <c r="K62" i="12"/>
  <c r="F62" i="12"/>
  <c r="K83" i="12"/>
  <c r="F83" i="12"/>
  <c r="F43" i="12"/>
  <c r="K43" i="12"/>
  <c r="K80" i="12"/>
  <c r="F80" i="12"/>
  <c r="K64" i="12"/>
  <c r="F64" i="12"/>
  <c r="K49" i="12"/>
  <c r="F49" i="12"/>
  <c r="F102" i="12"/>
  <c r="K102" i="12"/>
  <c r="K55" i="12"/>
  <c r="F55" i="12"/>
  <c r="K105" i="12" l="1"/>
  <c r="F8" i="12" s="1"/>
  <c r="F41" i="11" s="1"/>
  <c r="F42" i="11" s="1"/>
  <c r="F47" i="11" l="1"/>
  <c r="F51" i="11" s="1"/>
  <c r="B51"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Roman Gray</author>
  </authors>
  <commentList>
    <comment ref="C6" authorId="0" shapeId="0" xr:uid="{00000000-0006-0000-0300-000001000000}">
      <text>
        <r>
          <rPr>
            <b/>
            <sz val="8"/>
            <color indexed="81"/>
            <rFont val="Tahoma"/>
            <family val="2"/>
          </rPr>
          <t xml:space="preserve">INSTRUCTIONS:
</t>
        </r>
        <r>
          <rPr>
            <sz val="8"/>
            <color indexed="81"/>
            <rFont val="Tahoma"/>
            <family val="2"/>
          </rPr>
          <t>Please enter the per diem rate for the travel destination.  If the per diem is to be calculated over 2 or more locales, this calculator cannot be used.  Please calculate per diem manually, or contact the County Auditor's Office.</t>
        </r>
      </text>
    </comment>
    <comment ref="C9" authorId="0" shapeId="0" xr:uid="{00000000-0006-0000-0300-000002000000}">
      <text>
        <r>
          <rPr>
            <sz val="8"/>
            <color indexed="81"/>
            <rFont val="Tahoma"/>
            <family val="2"/>
          </rPr>
          <t xml:space="preserve">Dates cannot be changed here.  They must be set on the "Authorization" tab (yellow).    </t>
        </r>
      </text>
    </comment>
    <comment ref="D9" authorId="0" shapeId="0" xr:uid="{00000000-0006-0000-0300-000003000000}">
      <text>
        <r>
          <rPr>
            <b/>
            <sz val="8"/>
            <color indexed="81"/>
            <rFont val="Tahoma"/>
            <family val="2"/>
          </rPr>
          <t xml:space="preserve">INSTRUCTIONS:
</t>
        </r>
        <r>
          <rPr>
            <sz val="8"/>
            <color indexed="81"/>
            <rFont val="Tahoma"/>
            <family val="2"/>
          </rPr>
          <t>Enter the time at which travel begins.</t>
        </r>
      </text>
    </comment>
    <comment ref="C10" authorId="0" shapeId="0" xr:uid="{00000000-0006-0000-0300-000004000000}">
      <text>
        <r>
          <rPr>
            <sz val="8"/>
            <color indexed="81"/>
            <rFont val="Tahoma"/>
            <family val="2"/>
          </rPr>
          <t xml:space="preserve">Dates cannot be changed here.  They must be set on the "Authorization" tab (yellow).   </t>
        </r>
      </text>
    </comment>
    <comment ref="D10" authorId="0" shapeId="0" xr:uid="{00000000-0006-0000-0300-000005000000}">
      <text>
        <r>
          <rPr>
            <b/>
            <sz val="8"/>
            <color indexed="81"/>
            <rFont val="Tahoma"/>
            <family val="2"/>
          </rPr>
          <t xml:space="preserve">INSTRUCTIONS:
</t>
        </r>
        <r>
          <rPr>
            <sz val="8"/>
            <color indexed="81"/>
            <rFont val="Tahoma"/>
            <family val="2"/>
          </rPr>
          <t>Enter the time at which the travel ends.</t>
        </r>
      </text>
    </comment>
    <comment ref="C12" authorId="0" shapeId="0" xr:uid="{00000000-0006-0000-0300-000006000000}">
      <text>
        <r>
          <rPr>
            <b/>
            <sz val="8"/>
            <color indexed="81"/>
            <rFont val="Tahoma"/>
            <family val="2"/>
          </rPr>
          <t xml:space="preserve">INSTRUCTIONS:
</t>
        </r>
        <r>
          <rPr>
            <sz val="8"/>
            <color indexed="81"/>
            <rFont val="Tahoma"/>
            <family val="2"/>
          </rPr>
          <t>If BREAKFAST was provided for the traveler by a conference, seminar, hotel, flight, etc., select "MEAL PROVIDED DURING TRIP" from the  drop-down menu in the appropriate cell.</t>
        </r>
      </text>
    </comment>
    <comment ref="D12" authorId="0" shapeId="0" xr:uid="{00000000-0006-0000-0300-000007000000}">
      <text>
        <r>
          <rPr>
            <b/>
            <sz val="8"/>
            <color indexed="81"/>
            <rFont val="Tahoma"/>
            <family val="2"/>
          </rPr>
          <t xml:space="preserve">INSTRUCTIONS:
</t>
        </r>
        <r>
          <rPr>
            <sz val="8"/>
            <color indexed="81"/>
            <rFont val="Tahoma"/>
            <family val="2"/>
          </rPr>
          <t xml:space="preserve">
If BREAKFAST was provided for the traveler by a conference, seminar, hotel, flight, etc., select "MEAL PROVIDED DURING TRIP" from the  drop-down menu in the appropriate cell.</t>
        </r>
      </text>
    </comment>
    <comment ref="E12" authorId="0" shapeId="0" xr:uid="{00000000-0006-0000-0300-000008000000}">
      <text>
        <r>
          <rPr>
            <b/>
            <sz val="8"/>
            <color indexed="81"/>
            <rFont val="Tahoma"/>
            <family val="2"/>
          </rPr>
          <t xml:space="preserve">INSTRUCTIONS:
</t>
        </r>
        <r>
          <rPr>
            <sz val="8"/>
            <color indexed="81"/>
            <rFont val="Tahoma"/>
            <family val="2"/>
          </rPr>
          <t>If BREAKFAST was provided for the traveler by a conference, seminar, hotel, flight, etc., select "MEAL PROVIDED DURING TRIP" from the  drop-down menu in the appropriate cell.</t>
        </r>
      </text>
    </comment>
  </commentList>
</comments>
</file>

<file path=xl/sharedStrings.xml><?xml version="1.0" encoding="utf-8"?>
<sst xmlns="http://schemas.openxmlformats.org/spreadsheetml/2006/main" count="417" uniqueCount="98">
  <si>
    <t>DATE</t>
  </si>
  <si>
    <t>POINT OF DEPARTURE/
DESTINATION</t>
  </si>
  <si>
    <t>ODOMETER</t>
  </si>
  <si>
    <t>MILES DRIVEN</t>
  </si>
  <si>
    <t>FROM:</t>
  </si>
  <si>
    <t>TO:</t>
  </si>
  <si>
    <t>TOTALS:</t>
  </si>
  <si>
    <t>REIMBURSEMENT TOTAL</t>
  </si>
  <si>
    <t>Current Mileage Rate:</t>
  </si>
  <si>
    <t>Breakfast</t>
  </si>
  <si>
    <t>Lunch</t>
  </si>
  <si>
    <t>Dinner</t>
  </si>
  <si>
    <t>Per diem rate for locale:</t>
  </si>
  <si>
    <t>MEAL PROVIDED DURING TRIP</t>
  </si>
  <si>
    <t>&lt;Per Diem due&gt;</t>
  </si>
  <si>
    <t>Daily Per Diem Due</t>
  </si>
  <si>
    <t>Time</t>
  </si>
  <si>
    <t>Date</t>
  </si>
  <si>
    <r>
      <rPr>
        <b/>
        <u/>
        <sz val="8"/>
        <color indexed="12"/>
        <rFont val="Arial"/>
        <family val="2"/>
      </rPr>
      <t xml:space="preserve">CLICK HERE FOR RATES </t>
    </r>
    <r>
      <rPr>
        <u/>
        <sz val="8"/>
        <color indexed="12"/>
        <rFont val="Arial"/>
        <family val="2"/>
      </rPr>
      <t xml:space="preserve">
</t>
    </r>
    <r>
      <rPr>
        <i/>
        <u/>
        <sz val="8"/>
        <color indexed="12"/>
        <rFont val="Arial"/>
        <family val="2"/>
      </rPr>
      <t>[Use "Meals &amp; Inc. Exp." rate]</t>
    </r>
  </si>
  <si>
    <t>Total Per Diem:</t>
  </si>
  <si>
    <r>
      <t xml:space="preserve">Please indicate where a meal was provided to the traveler (by a conference, seminar, flight, etc.) while they were in travel status.  </t>
    </r>
    <r>
      <rPr>
        <b/>
        <i/>
        <sz val="9"/>
        <color indexed="30"/>
        <rFont val="Calibri"/>
        <family val="2"/>
      </rPr>
      <t>(Cells with a red triangle in the upper right corner contain instructions, which will display when you hover your mouse over the cell.)</t>
    </r>
  </si>
  <si>
    <t>COUNTY OF WINNEBAGO</t>
  </si>
  <si>
    <t>Destination:</t>
  </si>
  <si>
    <t xml:space="preserve">Departure date:  </t>
  </si>
  <si>
    <t>Return date:</t>
  </si>
  <si>
    <t>Purpose of trip:</t>
  </si>
  <si>
    <t>Traveler's name:</t>
  </si>
  <si>
    <t>ESTIMATED COST OF TRAVEL:</t>
  </si>
  <si>
    <t>Transportation</t>
  </si>
  <si>
    <t>Estimated amount</t>
  </si>
  <si>
    <t>Mileage and tolls:</t>
  </si>
  <si>
    <t>Lodging:</t>
  </si>
  <si>
    <t>Registration &amp; Fees:</t>
  </si>
  <si>
    <t>Other:</t>
  </si>
  <si>
    <t>TOTAL ESTIMATED TRAVEL COST:</t>
  </si>
  <si>
    <t>Description</t>
  </si>
  <si>
    <t>NOTE:  Please utilize the most inexpensive mode of transportation (air/automobile/train) that will accommodate your needs.  An effective comparison would consider carrier costs, fuel or mileage expenses, and additional per diem and lodging.  When booking airline tickets, please compare quotes from at least three internet travel companies such as Orbitz, Travelocity, Expedia, etc..</t>
  </si>
  <si>
    <t>Traveler's signature:</t>
  </si>
  <si>
    <t>Approval signature:</t>
  </si>
  <si>
    <t>Amount</t>
  </si>
  <si>
    <t>PER DIEM CALCULATOR</t>
  </si>
  <si>
    <t>TRAVEL CLAIM FORM:  OVERALL EXPENSE SUMMARY</t>
  </si>
  <si>
    <t>County Check</t>
  </si>
  <si>
    <t>Explanation</t>
  </si>
  <si>
    <t xml:space="preserve">TOTAL: </t>
  </si>
  <si>
    <t>TRAVEL SUMMARY:</t>
  </si>
  <si>
    <t>Per diem due to traveler:</t>
  </si>
  <si>
    <t>Mileage reimbursement due to traveler:</t>
  </si>
  <si>
    <t>TOTAL COST OF TRIP:</t>
  </si>
  <si>
    <t>TRAVELER RECONCILIATION:</t>
  </si>
  <si>
    <r>
      <t>Amounts paid (</t>
    </r>
    <r>
      <rPr>
        <i/>
        <sz val="11"/>
        <color indexed="8"/>
        <rFont val="Calibri"/>
        <family val="2"/>
      </rPr>
      <t>lines 5-15, above</t>
    </r>
    <r>
      <rPr>
        <sz val="11"/>
        <color theme="1"/>
        <rFont val="Calibri"/>
        <family val="2"/>
        <scheme val="minor"/>
      </rPr>
      <t>):</t>
    </r>
  </si>
  <si>
    <r>
      <t>ADDITIONAL PAYMENTS (</t>
    </r>
    <r>
      <rPr>
        <i/>
        <sz val="11"/>
        <color indexed="8"/>
        <rFont val="Calibri"/>
        <family val="2"/>
      </rPr>
      <t>from line 16, above</t>
    </r>
    <r>
      <rPr>
        <sz val="11"/>
        <color theme="1"/>
        <rFont val="Calibri"/>
        <family val="2"/>
        <scheme val="minor"/>
      </rPr>
      <t>):</t>
    </r>
  </si>
  <si>
    <r>
      <t>Other adjustment (</t>
    </r>
    <r>
      <rPr>
        <i/>
        <sz val="11"/>
        <color indexed="8"/>
        <rFont val="Calibri"/>
        <family val="2"/>
      </rPr>
      <t>attach explanation</t>
    </r>
    <r>
      <rPr>
        <sz val="11"/>
        <color theme="1"/>
        <rFont val="Calibri"/>
        <family val="2"/>
        <scheme val="minor"/>
      </rPr>
      <t>):</t>
    </r>
  </si>
  <si>
    <t>MILEAGE CALCULATOR</t>
  </si>
  <si>
    <t>Department:</t>
  </si>
  <si>
    <t>Traveler:</t>
  </si>
  <si>
    <t>Beginning trip date:</t>
  </si>
  <si>
    <t>Ending trip date:</t>
  </si>
  <si>
    <t>If more space is needed to list additional expenses, please 
list and attach them on a separate sheet and enter the total here:</t>
  </si>
  <si>
    <t>Per Diem due to traveler:</t>
  </si>
  <si>
    <r>
      <t xml:space="preserve">Total out-of-pocket expenses paid by traveler (cash/check/credit card, </t>
    </r>
    <r>
      <rPr>
        <i/>
        <sz val="11"/>
        <color indexed="8"/>
        <rFont val="Calibri"/>
        <family val="2"/>
      </rPr>
      <t>from above table)</t>
    </r>
    <r>
      <rPr>
        <sz val="11"/>
        <color theme="1"/>
        <rFont val="Calibri"/>
        <family val="2"/>
        <scheme val="minor"/>
      </rPr>
      <t>:</t>
    </r>
  </si>
  <si>
    <r>
      <t xml:space="preserve">Please list </t>
    </r>
    <r>
      <rPr>
        <u/>
        <sz val="11"/>
        <color indexed="8"/>
        <rFont val="Calibri"/>
        <family val="2"/>
      </rPr>
      <t>all travel event expenses</t>
    </r>
    <r>
      <rPr>
        <sz val="11"/>
        <color theme="1"/>
        <rFont val="Calibri"/>
        <family val="2"/>
        <scheme val="minor"/>
      </rPr>
      <t xml:space="preserve"> below.  Please write the line number of the expense on the corresponding receipt, invoice, or other paperwork which documents the expense.  Such support documentation should indicate the date, amount, and recipient, and should contain a detailed listing of all expenses paid.  
</t>
    </r>
    <r>
      <rPr>
        <i/>
        <sz val="11"/>
        <color indexed="8"/>
        <rFont val="Calibri"/>
        <family val="2"/>
      </rPr>
      <t xml:space="preserve">NOTE #1:  Restaurant receipts must be the actual receipt which details the expenses, </t>
    </r>
    <r>
      <rPr>
        <i/>
        <u/>
        <sz val="11"/>
        <color indexed="8"/>
        <rFont val="Calibri"/>
        <family val="2"/>
      </rPr>
      <t>not</t>
    </r>
    <r>
      <rPr>
        <i/>
        <sz val="11"/>
        <color indexed="8"/>
        <rFont val="Calibri"/>
        <family val="2"/>
      </rPr>
      <t xml:space="preserve"> the customer's copy of the credit card receipt, which does not contain these details.
NOTE #2:  It is against County policy for a traveler to use their County purchasing card while traveling out-of-County.  </t>
    </r>
  </si>
  <si>
    <t>Estimated per diem:</t>
  </si>
  <si>
    <t>Employee's Cash/Check</t>
  </si>
  <si>
    <t>County Credit Card</t>
  </si>
  <si>
    <t>REQUEST FOR TRAVEL AUTHORIZATION</t>
  </si>
  <si>
    <r>
      <rPr>
        <b/>
        <u/>
        <sz val="11"/>
        <color indexed="8"/>
        <rFont val="Calibri"/>
        <family val="2"/>
      </rPr>
      <t xml:space="preserve">ACTUAL EXPENSES: </t>
    </r>
    <r>
      <rPr>
        <u/>
        <sz val="11"/>
        <color indexed="8"/>
        <rFont val="Calibri"/>
        <family val="2"/>
      </rPr>
      <t xml:space="preserve"> Indicate method of payment in the applicable column below:</t>
    </r>
  </si>
  <si>
    <t>YES</t>
  </si>
  <si>
    <t>NO</t>
  </si>
  <si>
    <t>Estimated mileage expense</t>
  </si>
  <si>
    <t>Other incidentals, if applicable</t>
  </si>
  <si>
    <t>Use per diem calculator 
to create estimate, and enter on this line, at right:</t>
  </si>
  <si>
    <t>INSTRUCTIONS FOR OUT-OF-COUNTY TRAVEL</t>
  </si>
  <si>
    <t>All other figures are self-calculating.</t>
  </si>
  <si>
    <t>/mile</t>
  </si>
  <si>
    <t>Information must be entered in the boxed areas, as applicable:</t>
  </si>
  <si>
    <r>
      <t xml:space="preserve">Please review the following instructions as you document your request for travel and any subsequent reimbursements.  The travel forms contained in this excel worksheet contain a number of self-calculating references.  This allows travelers to quickly and correctly prepare their documents for processing.
</t>
    </r>
    <r>
      <rPr>
        <b/>
        <sz val="11"/>
        <color indexed="8"/>
        <rFont val="Calibri"/>
        <family val="2"/>
      </rPr>
      <t>PLEASE FOLLOW THE STEPS IN ORDER!</t>
    </r>
  </si>
  <si>
    <r>
      <t xml:space="preserve">The forms in this packet are </t>
    </r>
    <r>
      <rPr>
        <b/>
        <sz val="11"/>
        <color indexed="8"/>
        <rFont val="Calibri"/>
        <family val="2"/>
      </rPr>
      <t>required</t>
    </r>
    <r>
      <rPr>
        <sz val="11"/>
        <color theme="1"/>
        <rFont val="Calibri"/>
        <family val="2"/>
        <scheme val="minor"/>
      </rPr>
      <t xml:space="preserve"> for the travel event.  All reimbursements through County Finance, and all travel advances require these forms to be completed -- as applicable --and submitted.</t>
    </r>
  </si>
  <si>
    <t>Traveler's signature</t>
  </si>
  <si>
    <t>Department head signature</t>
  </si>
  <si>
    <t>I certify that the information in this travel claim has been accurately presented in conformance with County ordinances and established County policy:</t>
  </si>
  <si>
    <t>Description of Payment 
(DO NOT INCLUDE MEALS)</t>
  </si>
  <si>
    <t>Employee's Personal Credit /Debit Card</t>
  </si>
  <si>
    <t>Other payment &amp; method:</t>
  </si>
  <si>
    <t>Phone #:</t>
  </si>
  <si>
    <t>Dept.:</t>
  </si>
  <si>
    <r>
      <t xml:space="preserve">If the traveler will be requesting a reimbursement for the miles driven on a personal vehicle, this calculator must be used.  The date, origin/destination, and odometer readings must be entered.   Calculations are automatic.
</t>
    </r>
    <r>
      <rPr>
        <b/>
        <sz val="11"/>
        <color indexed="8"/>
        <rFont val="Calibri"/>
        <family val="2"/>
      </rPr>
      <t>This form MUST be completed (with actual figures) after trip has been completed, and a copy must be attached to the TRAVEL CLAIM form.</t>
    </r>
  </si>
  <si>
    <r>
      <t xml:space="preserve">If the traveler will be requesting a reimbursement for per diem expenses, this calculator must be used.  The time of departure and return must be entered, as well as the per diem rate.   The dates will be automatically transferred from the TRAVEL AUTHORIZATION form.  
Additionally, please indicate the meals that were provided at no additional charge to the traveler, through a conference, seminar, airline flight, etc.  Simply click on the cell that corresponds to the date and meal that was provided, and select "MEAL PROVIDED DURING TRIP" from the drop-down menu.  All calculations are automatic.  
</t>
    </r>
    <r>
      <rPr>
        <b/>
        <sz val="11"/>
        <color indexed="8"/>
        <rFont val="Calibri"/>
        <family val="2"/>
      </rPr>
      <t>This form MUST be completed after trip has been completed, and a copy must be attached to the TRAVEL CLAIM form.</t>
    </r>
  </si>
  <si>
    <t>FIRST DAY OF TRIP</t>
  </si>
  <si>
    <t>FIRST DAY OF TRIP:</t>
  </si>
  <si>
    <t>LAST DAY OF TRIP:</t>
  </si>
  <si>
    <r>
      <t xml:space="preserve">STEP ONE:  TRAVEL AUTHORIZATION - </t>
    </r>
    <r>
      <rPr>
        <b/>
        <i/>
        <sz val="11"/>
        <color indexed="8"/>
        <rFont val="Calibri"/>
        <family val="2"/>
      </rPr>
      <t>Required</t>
    </r>
  </si>
  <si>
    <r>
      <t xml:space="preserve">STEP TWO:  MILEAGE CALCULATOR   </t>
    </r>
    <r>
      <rPr>
        <b/>
        <i/>
        <sz val="11"/>
        <color indexed="8"/>
        <rFont val="Calibri"/>
        <family val="2"/>
      </rPr>
      <t>(Only necessary if traveler requests mileage reimbursement)</t>
    </r>
  </si>
  <si>
    <r>
      <t>STEP THREE:   PER DIEM CALCULATOR   (</t>
    </r>
    <r>
      <rPr>
        <b/>
        <i/>
        <sz val="11"/>
        <color indexed="8"/>
        <rFont val="Calibri"/>
        <family val="2"/>
      </rPr>
      <t>Only necessary if traveler requests per diem reimbursement)</t>
    </r>
  </si>
  <si>
    <r>
      <t xml:space="preserve">STEP FOUR:  TRAVEL CLAIM </t>
    </r>
    <r>
      <rPr>
        <b/>
        <i/>
        <sz val="11"/>
        <color indexed="8"/>
        <rFont val="Calibri"/>
        <family val="2"/>
      </rPr>
      <t>- Required</t>
    </r>
  </si>
  <si>
    <t xml:space="preserve"> </t>
  </si>
  <si>
    <t>Required for all business travel outside of Winnebago County.  This form must be filled out completely and signed by traveler's department head.  Amounts here need not be exact, but should be estimated as precisely as possible.
Mileage and per diem may be calculated using the applicable worksheets, and then manually entered here on lines 10 &amp; 11.</t>
  </si>
  <si>
    <r>
      <t xml:space="preserve">All actual expenses for the travel event must be included in the proper space provided on this form.  Please indicate the expense paid, and enter the amount paid in the appropriate column, based upon the payment method.  This form must be turned in (along with the other completed forms in this workbook) to County Finance.   </t>
    </r>
    <r>
      <rPr>
        <b/>
        <sz val="11"/>
        <color indexed="8"/>
        <rFont val="Calibri"/>
        <family val="2"/>
      </rPr>
      <t xml:space="preserve">Do NOT turn in this form until all expenses have been paid and trip has been completed.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</si>
</sst>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mm/dd/yy;@"/>
    <numFmt numFmtId="165" formatCode="_(* #,##0_);_(* \(#,##0\);_(* &quot;-&quot;??_);_(@_)"/>
    <numFmt numFmtId="166" formatCode="_(&quot;$&quot;* #,##0.000_);_(&quot;$&quot;* \(#,##0.000\);_(&quot;$&quot;* &quot;-&quot;??_);_(@_)"/>
    <numFmt numFmtId="167" formatCode="[$-409]h:mm\ AM/PM;@"/>
    <numFmt numFmtId="168" formatCode="0.000"/>
    <numFmt numFmtId="169" formatCode="_(* #,##0.0_);_(* \(#,##0.0\);_(* &quot;-&quot;??_);_(@_)"/>
    <numFmt numFmtId="170" formatCode="&quot;$&quot;#,##0.00;[Red]&quot;$&quot;#,##0.00"/>
  </numFmts>
  <fonts count="43" x14ac:knownFonts="1">
    <font>
      <sz val="11"/>
      <color theme="1"/>
      <name val="Calibri"/>
      <family val="2"/>
      <scheme val="minor"/>
    </font>
    <font>
      <sz val="10"/>
      <name val="Arial"/>
      <family val="2"/>
    </font>
    <font>
      <sz val="9"/>
      <name val="Bookman Old Style"/>
      <family val="1"/>
    </font>
    <font>
      <sz val="10"/>
      <name val="Bookman Old Style"/>
      <family val="1"/>
    </font>
    <font>
      <sz val="10"/>
      <name val="Arial"/>
      <family val="2"/>
    </font>
    <font>
      <b/>
      <sz val="11"/>
      <color indexed="8"/>
      <name val="Calibri"/>
      <family val="2"/>
    </font>
    <font>
      <u/>
      <sz val="8"/>
      <color indexed="12"/>
      <name val="Arial"/>
      <family val="2"/>
    </font>
    <font>
      <b/>
      <u/>
      <sz val="8"/>
      <color indexed="12"/>
      <name val="Arial"/>
      <family val="2"/>
    </font>
    <font>
      <i/>
      <u/>
      <sz val="8"/>
      <color indexed="12"/>
      <name val="Arial"/>
      <family val="2"/>
    </font>
    <font>
      <sz val="8"/>
      <color indexed="81"/>
      <name val="Tahoma"/>
      <family val="2"/>
    </font>
    <font>
      <b/>
      <sz val="8"/>
      <color indexed="81"/>
      <name val="Tahoma"/>
      <family val="2"/>
    </font>
    <font>
      <b/>
      <i/>
      <sz val="9"/>
      <color indexed="30"/>
      <name val="Calibri"/>
      <family val="2"/>
    </font>
    <font>
      <u/>
      <sz val="11"/>
      <color indexed="8"/>
      <name val="Calibri"/>
      <family val="2"/>
    </font>
    <font>
      <i/>
      <sz val="11"/>
      <color indexed="8"/>
      <name val="Calibri"/>
      <family val="2"/>
    </font>
    <font>
      <i/>
      <u/>
      <sz val="11"/>
      <color indexed="8"/>
      <name val="Calibri"/>
      <family val="2"/>
    </font>
    <font>
      <b/>
      <u/>
      <sz val="11"/>
      <color indexed="8"/>
      <name val="Calibri"/>
      <family val="2"/>
    </font>
    <font>
      <b/>
      <i/>
      <sz val="10"/>
      <name val="Bookman Old Style"/>
      <family val="1"/>
    </font>
    <font>
      <b/>
      <i/>
      <sz val="11"/>
      <color indexed="8"/>
      <name val="Calibri"/>
      <family val="2"/>
    </font>
    <font>
      <sz val="11"/>
      <color theme="1"/>
      <name val="Calibri"/>
      <family val="2"/>
      <scheme val="minor"/>
    </font>
    <font>
      <sz val="11"/>
      <color theme="0"/>
      <name val="Calibri"/>
      <family val="2"/>
      <scheme val="minor"/>
    </font>
    <font>
      <u/>
      <sz val="6.2"/>
      <color theme="10"/>
      <name val="Arial"/>
      <family val="2"/>
    </font>
    <font>
      <b/>
      <sz val="11"/>
      <color theme="1"/>
      <name val="Calibri"/>
      <family val="2"/>
      <scheme val="minor"/>
    </font>
    <font>
      <sz val="8"/>
      <color theme="1"/>
      <name val="Calibri"/>
      <family val="2"/>
      <scheme val="minor"/>
    </font>
    <font>
      <u/>
      <sz val="8"/>
      <color theme="10"/>
      <name val="Arial"/>
      <family val="2"/>
    </font>
    <font>
      <b/>
      <i/>
      <sz val="11"/>
      <color theme="1"/>
      <name val="Calibri"/>
      <family val="2"/>
      <scheme val="minor"/>
    </font>
    <font>
      <sz val="18"/>
      <color theme="1"/>
      <name val="Calibri"/>
      <family val="2"/>
      <scheme val="minor"/>
    </font>
    <font>
      <i/>
      <sz val="11"/>
      <name val="Calibri"/>
      <family val="2"/>
      <scheme val="minor"/>
    </font>
    <font>
      <i/>
      <sz val="11"/>
      <color theme="1"/>
      <name val="Calibri"/>
      <family val="2"/>
      <scheme val="minor"/>
    </font>
    <font>
      <sz val="9"/>
      <color theme="1"/>
      <name val="Calibri"/>
      <family val="2"/>
      <scheme val="minor"/>
    </font>
    <font>
      <i/>
      <sz val="11"/>
      <color theme="1" tint="0.34998626667073579"/>
      <name val="Calibri"/>
      <family val="2"/>
      <scheme val="minor"/>
    </font>
    <font>
      <b/>
      <i/>
      <sz val="11"/>
      <color theme="1" tint="0.34998626667073579"/>
      <name val="Calibri"/>
      <family val="2"/>
      <scheme val="minor"/>
    </font>
    <font>
      <i/>
      <sz val="11"/>
      <color rgb="FFC00000"/>
      <name val="Calibri"/>
      <family val="2"/>
      <scheme val="minor"/>
    </font>
    <font>
      <sz val="10"/>
      <color theme="1"/>
      <name val="Calibri"/>
      <family val="2"/>
      <scheme val="minor"/>
    </font>
    <font>
      <u/>
      <sz val="11"/>
      <color theme="1"/>
      <name val="Calibri"/>
      <family val="2"/>
      <scheme val="minor"/>
    </font>
    <font>
      <b/>
      <sz val="16"/>
      <color theme="1"/>
      <name val="Calibri"/>
      <family val="2"/>
      <scheme val="minor"/>
    </font>
    <font>
      <u/>
      <sz val="9"/>
      <color theme="1"/>
      <name val="Calibri"/>
      <family val="2"/>
      <scheme val="minor"/>
    </font>
    <font>
      <i/>
      <sz val="10"/>
      <color theme="1"/>
      <name val="Calibri"/>
      <family val="2"/>
      <scheme val="minor"/>
    </font>
    <font>
      <b/>
      <i/>
      <sz val="11"/>
      <color theme="1" tint="0.499984740745262"/>
      <name val="Calibri"/>
      <family val="2"/>
      <scheme val="minor"/>
    </font>
    <font>
      <i/>
      <sz val="10"/>
      <color theme="1" tint="0.34998626667073579"/>
      <name val="Bookman Old Style"/>
      <family val="1"/>
    </font>
    <font>
      <b/>
      <sz val="10"/>
      <color theme="0"/>
      <name val="Bookman Old Style"/>
      <family val="1"/>
    </font>
    <font>
      <b/>
      <sz val="14"/>
      <color theme="0"/>
      <name val="Calibri"/>
      <family val="2"/>
      <scheme val="minor"/>
    </font>
    <font>
      <u/>
      <sz val="10"/>
      <color theme="1"/>
      <name val="Calibri"/>
      <family val="2"/>
      <scheme val="minor"/>
    </font>
    <font>
      <sz val="14"/>
      <color theme="1"/>
      <name val="Calibri"/>
      <family val="2"/>
      <scheme val="minor"/>
    </font>
  </fonts>
  <fills count="9">
    <fill>
      <patternFill patternType="none"/>
    </fill>
    <fill>
      <patternFill patternType="gray125"/>
    </fill>
    <fill>
      <patternFill patternType="lightUp"/>
    </fill>
    <fill>
      <patternFill patternType="solid">
        <fgColor rgb="FFFFFF0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FF66FF"/>
        <bgColor indexed="64"/>
      </patternFill>
    </fill>
    <fill>
      <patternFill patternType="solid">
        <fgColor rgb="FF00FFFF"/>
        <bgColor indexed="64"/>
      </patternFill>
    </fill>
    <fill>
      <patternFill patternType="solid">
        <fgColor theme="0"/>
        <bgColor indexed="64"/>
      </patternFill>
    </fill>
  </fills>
  <borders count="43">
    <border>
      <left/>
      <right/>
      <top/>
      <bottom/>
      <diagonal/>
    </border>
    <border>
      <left/>
      <right/>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s>
  <cellStyleXfs count="10">
    <xf numFmtId="0" fontId="0" fillId="0" borderId="0"/>
    <xf numFmtId="43" fontId="18"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4" fontId="18" fillId="0" borderId="0" applyFont="0" applyFill="0" applyBorder="0" applyAlignment="0" applyProtection="0"/>
    <xf numFmtId="44" fontId="4" fillId="0" borderId="0" applyFont="0" applyFill="0" applyBorder="0" applyAlignment="0" applyProtection="0"/>
    <xf numFmtId="0" fontId="20" fillId="0" borderId="0" applyNumberFormat="0" applyFill="0" applyBorder="0" applyAlignment="0" applyProtection="0">
      <alignment vertical="top"/>
      <protection locked="0"/>
    </xf>
    <xf numFmtId="0" fontId="1" fillId="0" borderId="0"/>
    <xf numFmtId="0" fontId="4" fillId="0" borderId="0"/>
    <xf numFmtId="9" fontId="18" fillId="0" borderId="0" applyFont="0" applyFill="0" applyBorder="0" applyAlignment="0" applyProtection="0"/>
  </cellStyleXfs>
  <cellXfs count="285">
    <xf numFmtId="0" fontId="0" fillId="0" borderId="0" xfId="0"/>
    <xf numFmtId="9" fontId="22" fillId="0" borderId="0" xfId="9" applyFont="1" applyBorder="1" applyAlignment="1" applyProtection="1">
      <alignment horizontal="center" vertical="center" wrapText="1"/>
      <protection locked="0"/>
    </xf>
    <xf numFmtId="43" fontId="19" fillId="0" borderId="0" xfId="1" applyFont="1" applyProtection="1"/>
    <xf numFmtId="0" fontId="0" fillId="0" borderId="0" xfId="0" applyProtection="1"/>
    <xf numFmtId="14" fontId="0" fillId="0" borderId="0" xfId="0" applyNumberFormat="1" applyProtection="1"/>
    <xf numFmtId="0" fontId="0" fillId="0" borderId="1" xfId="0" applyBorder="1" applyProtection="1"/>
    <xf numFmtId="0" fontId="0" fillId="0" borderId="1" xfId="0" applyBorder="1" applyAlignment="1" applyProtection="1">
      <alignment horizontal="center"/>
    </xf>
    <xf numFmtId="9" fontId="0" fillId="0" borderId="0" xfId="0" applyNumberFormat="1" applyProtection="1"/>
    <xf numFmtId="0" fontId="0" fillId="0" borderId="0" xfId="0" applyBorder="1" applyAlignment="1" applyProtection="1">
      <alignment horizontal="left" vertical="center" wrapText="1"/>
    </xf>
    <xf numFmtId="0" fontId="23" fillId="0" borderId="0" xfId="6" applyFont="1" applyFill="1" applyBorder="1" applyAlignment="1" applyProtection="1">
      <alignment horizontal="center" vertical="center" wrapText="1"/>
    </xf>
    <xf numFmtId="14" fontId="0" fillId="0" borderId="0" xfId="0" applyNumberFormat="1" applyBorder="1" applyAlignment="1" applyProtection="1">
      <alignment horizontal="left" vertical="center" wrapText="1" indent="1"/>
    </xf>
    <xf numFmtId="0" fontId="0" fillId="0" borderId="0" xfId="0" applyBorder="1" applyProtection="1"/>
    <xf numFmtId="14" fontId="0" fillId="0" borderId="0" xfId="0" applyNumberFormat="1" applyBorder="1" applyAlignment="1" applyProtection="1">
      <alignment horizontal="left" vertical="center" wrapText="1"/>
    </xf>
    <xf numFmtId="18" fontId="0" fillId="0" borderId="0" xfId="0" applyNumberFormat="1" applyBorder="1" applyProtection="1"/>
    <xf numFmtId="168" fontId="0" fillId="0" borderId="0" xfId="0" applyNumberFormat="1" applyBorder="1" applyProtection="1"/>
    <xf numFmtId="0" fontId="0" fillId="0" borderId="0" xfId="0" applyBorder="1" applyAlignment="1" applyProtection="1">
      <alignment horizontal="right"/>
    </xf>
    <xf numFmtId="0" fontId="0" fillId="0" borderId="1" xfId="0" applyBorder="1" applyAlignment="1" applyProtection="1">
      <alignment horizontal="right"/>
    </xf>
    <xf numFmtId="14" fontId="0" fillId="0" borderId="1" xfId="0" applyNumberFormat="1" applyBorder="1" applyAlignment="1" applyProtection="1">
      <alignment horizontal="left" vertical="center" wrapText="1"/>
    </xf>
    <xf numFmtId="0" fontId="0" fillId="0" borderId="1" xfId="0" applyBorder="1" applyAlignment="1" applyProtection="1">
      <alignment horizontal="left" vertical="center" wrapText="1"/>
    </xf>
    <xf numFmtId="0" fontId="24" fillId="0" borderId="0" xfId="0" applyFont="1" applyBorder="1" applyAlignment="1" applyProtection="1">
      <alignment horizontal="center"/>
    </xf>
    <xf numFmtId="0" fontId="24" fillId="0" borderId="0" xfId="0" applyFont="1" applyBorder="1" applyProtection="1"/>
    <xf numFmtId="169" fontId="18" fillId="0" borderId="0" xfId="1" applyNumberFormat="1" applyFont="1" applyBorder="1" applyProtection="1"/>
    <xf numFmtId="0" fontId="25" fillId="0" borderId="0" xfId="1" applyNumberFormat="1" applyFont="1" applyFill="1" applyBorder="1" applyAlignment="1" applyProtection="1">
      <alignment horizontal="center" vertical="center"/>
    </xf>
    <xf numFmtId="0" fontId="0" fillId="0" borderId="0" xfId="0" applyFill="1" applyProtection="1"/>
    <xf numFmtId="0" fontId="0" fillId="0" borderId="0" xfId="0" applyFill="1" applyBorder="1" applyProtection="1"/>
    <xf numFmtId="14" fontId="24" fillId="0" borderId="2" xfId="0" applyNumberFormat="1" applyFont="1" applyBorder="1" applyAlignment="1" applyProtection="1">
      <alignment horizontal="center"/>
    </xf>
    <xf numFmtId="0" fontId="24" fillId="0" borderId="2" xfId="0" applyFont="1" applyBorder="1" applyAlignment="1" applyProtection="1">
      <alignment horizontal="center" wrapText="1"/>
    </xf>
    <xf numFmtId="0" fontId="18" fillId="0" borderId="0" xfId="1" applyNumberFormat="1" applyFont="1" applyFill="1" applyBorder="1" applyAlignment="1" applyProtection="1">
      <alignment horizontal="right" vertical="center" indent="1"/>
    </xf>
    <xf numFmtId="9" fontId="22" fillId="0" borderId="0" xfId="9" applyFont="1" applyBorder="1" applyAlignment="1" applyProtection="1">
      <alignment horizontal="center" vertical="center" wrapText="1"/>
    </xf>
    <xf numFmtId="14" fontId="26" fillId="0" borderId="0" xfId="0" applyNumberFormat="1" applyFont="1" applyBorder="1" applyAlignment="1" applyProtection="1">
      <alignment horizontal="right" vertical="center"/>
    </xf>
    <xf numFmtId="43" fontId="27" fillId="0" borderId="0" xfId="1" applyFont="1" applyBorder="1" applyAlignment="1" applyProtection="1">
      <alignment horizontal="center"/>
    </xf>
    <xf numFmtId="0" fontId="28" fillId="0" borderId="0" xfId="0" applyFont="1" applyAlignment="1" applyProtection="1">
      <alignment horizontal="left"/>
    </xf>
    <xf numFmtId="0" fontId="0" fillId="0" borderId="0" xfId="0" applyAlignment="1" applyProtection="1"/>
    <xf numFmtId="0" fontId="28" fillId="0" borderId="0" xfId="0" applyFont="1" applyBorder="1" applyAlignment="1" applyProtection="1">
      <alignment horizontal="left"/>
    </xf>
    <xf numFmtId="0" fontId="0" fillId="0" borderId="0" xfId="0" applyBorder="1" applyAlignment="1" applyProtection="1"/>
    <xf numFmtId="0" fontId="3" fillId="0" borderId="0" xfId="7" applyFont="1" applyProtection="1"/>
    <xf numFmtId="0" fontId="3" fillId="0" borderId="0" xfId="7" applyFont="1" applyBorder="1" applyProtection="1"/>
    <xf numFmtId="0" fontId="0" fillId="0" borderId="0" xfId="0" applyBorder="1" applyAlignment="1" applyProtection="1">
      <alignment horizontal="right" indent="1"/>
    </xf>
    <xf numFmtId="43" fontId="18" fillId="0" borderId="0" xfId="1" applyFont="1" applyProtection="1"/>
    <xf numFmtId="43" fontId="18" fillId="0" borderId="0" xfId="1" applyFont="1" applyAlignment="1" applyProtection="1"/>
    <xf numFmtId="43" fontId="29" fillId="0" borderId="0" xfId="1" applyFont="1" applyAlignment="1" applyProtection="1"/>
    <xf numFmtId="43" fontId="29" fillId="0" borderId="3" xfId="1" applyFont="1" applyBorder="1" applyAlignment="1" applyProtection="1"/>
    <xf numFmtId="43" fontId="30" fillId="0" borderId="4" xfId="1" applyFont="1" applyBorder="1" applyAlignment="1" applyProtection="1"/>
    <xf numFmtId="43" fontId="18" fillId="0" borderId="0" xfId="1" applyFont="1" applyBorder="1" applyAlignment="1" applyProtection="1"/>
    <xf numFmtId="0" fontId="21" fillId="0" borderId="0" xfId="0" applyFont="1" applyAlignment="1" applyProtection="1"/>
    <xf numFmtId="43" fontId="18" fillId="0" borderId="5" xfId="1" applyFont="1" applyBorder="1" applyProtection="1">
      <protection locked="0"/>
    </xf>
    <xf numFmtId="44" fontId="18" fillId="0" borderId="6" xfId="4" applyFont="1" applyBorder="1" applyProtection="1">
      <protection locked="0"/>
    </xf>
    <xf numFmtId="0" fontId="28" fillId="0" borderId="0" xfId="0" applyFont="1" applyAlignment="1" applyProtection="1">
      <alignment horizontal="left" vertical="top"/>
    </xf>
    <xf numFmtId="43" fontId="31" fillId="0" borderId="0" xfId="1" applyFont="1" applyAlignment="1" applyProtection="1"/>
    <xf numFmtId="0" fontId="31" fillId="0" borderId="0" xfId="0" applyFont="1" applyAlignment="1" applyProtection="1">
      <alignment horizontal="right"/>
    </xf>
    <xf numFmtId="170" fontId="30" fillId="0" borderId="4" xfId="1" applyNumberFormat="1" applyFont="1" applyBorder="1" applyAlignment="1" applyProtection="1"/>
    <xf numFmtId="0" fontId="0" fillId="0" borderId="0" xfId="0" applyAlignment="1" applyProtection="1">
      <alignment horizontal="right"/>
    </xf>
    <xf numFmtId="0" fontId="0" fillId="0" borderId="0" xfId="0" applyAlignment="1" applyProtection="1">
      <alignment horizontal="center"/>
    </xf>
    <xf numFmtId="0" fontId="0" fillId="0" borderId="7" xfId="0" applyBorder="1" applyAlignment="1" applyProtection="1"/>
    <xf numFmtId="0" fontId="21" fillId="0" borderId="0" xfId="0" applyFont="1" applyBorder="1" applyAlignment="1" applyProtection="1">
      <alignment horizontal="center" vertical="center"/>
    </xf>
    <xf numFmtId="44" fontId="18" fillId="0" borderId="8" xfId="4" applyFont="1" applyBorder="1" applyAlignment="1" applyProtection="1">
      <alignment horizontal="right"/>
    </xf>
    <xf numFmtId="0" fontId="0" fillId="0" borderId="0" xfId="0" applyAlignment="1" applyProtection="1">
      <alignment horizontal="right" wrapText="1" indent="2"/>
    </xf>
    <xf numFmtId="0" fontId="0" fillId="0" borderId="8" xfId="0" applyBorder="1" applyProtection="1"/>
    <xf numFmtId="0" fontId="0" fillId="0" borderId="0" xfId="0" applyBorder="1" applyAlignment="1" applyProtection="1">
      <alignment horizontal="center"/>
    </xf>
    <xf numFmtId="0" fontId="0" fillId="0" borderId="7" xfId="0" applyBorder="1" applyAlignment="1" applyProtection="1">
      <alignment horizontal="right"/>
    </xf>
    <xf numFmtId="0" fontId="21" fillId="0" borderId="0" xfId="0" applyFont="1" applyBorder="1" applyAlignment="1" applyProtection="1">
      <alignment horizontal="center" vertical="center" wrapText="1"/>
    </xf>
    <xf numFmtId="14" fontId="29" fillId="0" borderId="0" xfId="0" applyNumberFormat="1" applyFont="1" applyFill="1" applyBorder="1" applyAlignment="1" applyProtection="1">
      <alignment horizontal="center" vertical="center" wrapText="1"/>
    </xf>
    <xf numFmtId="167" fontId="0" fillId="0" borderId="6" xfId="0" applyNumberFormat="1" applyFill="1" applyBorder="1" applyAlignment="1" applyProtection="1">
      <alignment horizontal="center" vertical="center" wrapText="1"/>
      <protection locked="0"/>
    </xf>
    <xf numFmtId="44" fontId="21" fillId="0" borderId="6" xfId="4" applyFont="1" applyFill="1" applyBorder="1" applyAlignment="1" applyProtection="1">
      <alignment horizontal="left" vertical="center" wrapText="1" indent="4"/>
      <protection locked="0"/>
    </xf>
    <xf numFmtId="0" fontId="27" fillId="0" borderId="0" xfId="0" applyFont="1" applyBorder="1" applyAlignment="1" applyProtection="1">
      <alignment horizontal="left" indent="1"/>
    </xf>
    <xf numFmtId="0" fontId="0" fillId="0" borderId="0" xfId="0" applyAlignment="1" applyProtection="1">
      <alignment horizontal="right"/>
    </xf>
    <xf numFmtId="0" fontId="0" fillId="0" borderId="0" xfId="0" applyAlignment="1" applyProtection="1">
      <alignment horizontal="center"/>
    </xf>
    <xf numFmtId="0" fontId="0" fillId="0" borderId="0" xfId="0" applyBorder="1" applyAlignment="1" applyProtection="1">
      <alignment horizontal="center"/>
    </xf>
    <xf numFmtId="0" fontId="0" fillId="0" borderId="0" xfId="0" applyAlignment="1" applyProtection="1">
      <alignment horizontal="left" indent="2"/>
    </xf>
    <xf numFmtId="44" fontId="18" fillId="0" borderId="0" xfId="4" applyFont="1" applyBorder="1" applyAlignment="1" applyProtection="1">
      <alignment horizontal="right"/>
    </xf>
    <xf numFmtId="0" fontId="0" fillId="0" borderId="3" xfId="0" applyBorder="1" applyProtection="1"/>
    <xf numFmtId="0" fontId="32" fillId="0" borderId="0" xfId="0" applyFont="1" applyBorder="1" applyAlignment="1" applyProtection="1">
      <alignment horizontal="center" wrapText="1"/>
    </xf>
    <xf numFmtId="0" fontId="32" fillId="0" borderId="0" xfId="0" applyFont="1" applyBorder="1" applyAlignment="1" applyProtection="1">
      <alignment horizontal="center"/>
    </xf>
    <xf numFmtId="43" fontId="29" fillId="0" borderId="0" xfId="1" applyFont="1" applyBorder="1" applyProtection="1"/>
    <xf numFmtId="0" fontId="0" fillId="0" borderId="0" xfId="0" applyBorder="1" applyAlignment="1" applyProtection="1">
      <alignment horizontal="left" indent="1"/>
    </xf>
    <xf numFmtId="44" fontId="29" fillId="0" borderId="0" xfId="4" applyFont="1" applyBorder="1" applyProtection="1"/>
    <xf numFmtId="0" fontId="29" fillId="0" borderId="0" xfId="1" applyNumberFormat="1" applyFont="1" applyFill="1" applyBorder="1" applyAlignment="1" applyProtection="1">
      <alignment vertical="center"/>
    </xf>
    <xf numFmtId="14" fontId="29" fillId="0" borderId="0" xfId="1" applyNumberFormat="1" applyFont="1" applyFill="1" applyBorder="1" applyAlignment="1" applyProtection="1">
      <alignment horizontal="center" vertical="center"/>
    </xf>
    <xf numFmtId="0" fontId="0" fillId="0" borderId="0" xfId="0" applyAlignment="1">
      <alignment vertical="top"/>
    </xf>
    <xf numFmtId="0" fontId="0" fillId="0" borderId="0" xfId="0" applyAlignment="1"/>
    <xf numFmtId="0" fontId="0" fillId="0" borderId="0" xfId="0" applyAlignment="1">
      <alignment horizontal="left" wrapText="1"/>
    </xf>
    <xf numFmtId="0" fontId="0" fillId="0" borderId="0" xfId="0" quotePrefix="1" applyProtection="1"/>
    <xf numFmtId="43" fontId="18" fillId="0" borderId="9" xfId="1" applyFont="1" applyBorder="1" applyAlignment="1" applyProtection="1">
      <protection locked="0"/>
    </xf>
    <xf numFmtId="0" fontId="0" fillId="0" borderId="0" xfId="0" applyAlignment="1">
      <alignment horizontal="left" vertical="center" wrapText="1"/>
    </xf>
    <xf numFmtId="0" fontId="0" fillId="0" borderId="0" xfId="0" applyAlignment="1">
      <alignment vertical="center"/>
    </xf>
    <xf numFmtId="0" fontId="0" fillId="0" borderId="0" xfId="0"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ill="1" applyAlignment="1">
      <alignment horizontal="left" vertical="top" wrapText="1"/>
    </xf>
    <xf numFmtId="0" fontId="0" fillId="0" borderId="0" xfId="0" applyFont="1" applyFill="1" applyAlignment="1">
      <alignment horizontal="left" vertical="top" wrapText="1"/>
    </xf>
    <xf numFmtId="0" fontId="0" fillId="0" borderId="0" xfId="0" applyAlignment="1" applyProtection="1">
      <protection locked="0"/>
    </xf>
    <xf numFmtId="0" fontId="0" fillId="0" borderId="5" xfId="0" applyBorder="1" applyAlignment="1" applyProtection="1">
      <alignment horizontal="left" indent="1"/>
    </xf>
    <xf numFmtId="14" fontId="0" fillId="0" borderId="0" xfId="0" applyNumberFormat="1" applyBorder="1" applyAlignment="1" applyProtection="1">
      <alignment horizontal="left" indent="1"/>
    </xf>
    <xf numFmtId="44" fontId="18" fillId="0" borderId="10" xfId="4" applyFont="1" applyBorder="1" applyAlignment="1" applyProtection="1">
      <alignment horizontal="center"/>
    </xf>
    <xf numFmtId="44" fontId="18" fillId="0" borderId="9" xfId="4" applyFont="1" applyBorder="1" applyAlignment="1" applyProtection="1">
      <alignment horizontal="center"/>
    </xf>
    <xf numFmtId="44" fontId="18" fillId="0" borderId="10" xfId="4" applyFont="1" applyBorder="1" applyAlignment="1" applyProtection="1">
      <alignment horizontal="right"/>
    </xf>
    <xf numFmtId="44" fontId="18" fillId="0" borderId="9" xfId="4" applyFont="1" applyBorder="1" applyAlignment="1" applyProtection="1">
      <alignment horizontal="right"/>
    </xf>
    <xf numFmtId="44" fontId="18" fillId="0" borderId="11" xfId="4" applyFont="1" applyBorder="1" applyAlignment="1" applyProtection="1">
      <alignment horizontal="right"/>
    </xf>
    <xf numFmtId="44" fontId="18" fillId="0" borderId="12" xfId="4" applyFont="1" applyBorder="1" applyAlignment="1" applyProtection="1">
      <alignment horizontal="right"/>
    </xf>
    <xf numFmtId="0" fontId="21" fillId="0" borderId="0" xfId="0" applyFont="1" applyFill="1" applyBorder="1" applyAlignment="1" applyProtection="1">
      <alignment horizontal="center" vertical="center"/>
    </xf>
    <xf numFmtId="43" fontId="18" fillId="0" borderId="0" xfId="1" applyFont="1" applyBorder="1" applyProtection="1"/>
    <xf numFmtId="0" fontId="18" fillId="0" borderId="0" xfId="1" applyNumberFormat="1" applyFont="1" applyBorder="1" applyAlignment="1" applyProtection="1">
      <alignment horizontal="center"/>
    </xf>
    <xf numFmtId="43" fontId="18" fillId="0" borderId="8" xfId="1" applyFont="1" applyBorder="1" applyAlignment="1" applyProtection="1"/>
    <xf numFmtId="0" fontId="33" fillId="0" borderId="0" xfId="0" applyFont="1" applyAlignment="1" applyProtection="1">
      <alignment horizontal="left" vertical="top"/>
    </xf>
    <xf numFmtId="0" fontId="32" fillId="0" borderId="0" xfId="0" applyFont="1" applyBorder="1" applyAlignment="1" applyProtection="1">
      <alignment horizontal="center" wrapText="1"/>
    </xf>
    <xf numFmtId="43" fontId="18" fillId="0" borderId="10" xfId="1" applyFont="1" applyBorder="1" applyAlignment="1" applyProtection="1">
      <protection locked="0"/>
    </xf>
    <xf numFmtId="43" fontId="29" fillId="0" borderId="0" xfId="1" applyFont="1" applyBorder="1" applyAlignment="1" applyProtection="1"/>
    <xf numFmtId="43" fontId="30" fillId="0" borderId="0" xfId="1" applyFont="1" applyBorder="1" applyAlignment="1" applyProtection="1"/>
    <xf numFmtId="43" fontId="18" fillId="0" borderId="13" xfId="1" applyFont="1" applyBorder="1" applyAlignment="1" applyProtection="1">
      <protection locked="0"/>
    </xf>
    <xf numFmtId="170" fontId="30" fillId="0" borderId="0" xfId="1" applyNumberFormat="1" applyFont="1" applyBorder="1" applyAlignment="1" applyProtection="1"/>
    <xf numFmtId="43" fontId="31" fillId="0" borderId="0" xfId="1" applyFont="1" applyAlignment="1" applyProtection="1">
      <alignment horizontal="left"/>
    </xf>
    <xf numFmtId="44" fontId="16" fillId="4" borderId="14" xfId="4" applyFont="1" applyFill="1" applyBorder="1" applyAlignment="1" applyProtection="1">
      <alignment horizontal="center"/>
    </xf>
    <xf numFmtId="0" fontId="0" fillId="0" borderId="0" xfId="0" applyBorder="1" applyAlignment="1" applyProtection="1">
      <alignment horizontal="center"/>
    </xf>
    <xf numFmtId="0" fontId="0" fillId="0" borderId="0" xfId="0" applyBorder="1" applyAlignment="1" applyProtection="1">
      <alignment horizontal="right"/>
    </xf>
    <xf numFmtId="0" fontId="0" fillId="0" borderId="0" xfId="0" applyBorder="1" applyAlignment="1" applyProtection="1">
      <alignment horizontal="right"/>
    </xf>
    <xf numFmtId="0" fontId="0" fillId="0" borderId="0" xfId="0" applyBorder="1" applyAlignment="1" applyProtection="1">
      <alignment horizontal="left" indent="1"/>
    </xf>
    <xf numFmtId="0" fontId="0" fillId="0" borderId="3" xfId="0" applyBorder="1" applyAlignment="1" applyProtection="1">
      <alignment horizontal="left" indent="1"/>
    </xf>
    <xf numFmtId="0" fontId="3" fillId="0" borderId="13" xfId="7" applyFont="1" applyBorder="1" applyAlignment="1" applyProtection="1">
      <alignment horizontal="right"/>
    </xf>
    <xf numFmtId="0" fontId="3" fillId="0" borderId="15" xfId="7" applyFont="1" applyFill="1" applyBorder="1" applyAlignment="1" applyProtection="1">
      <alignment horizontal="center" vertical="center"/>
    </xf>
    <xf numFmtId="0" fontId="3" fillId="0" borderId="16" xfId="7" applyFont="1" applyFill="1" applyBorder="1" applyAlignment="1" applyProtection="1">
      <alignment horizontal="center" vertical="center" wrapText="1"/>
    </xf>
    <xf numFmtId="0" fontId="3" fillId="0" borderId="17" xfId="7" applyFont="1" applyFill="1" applyBorder="1" applyAlignment="1" applyProtection="1">
      <alignment horizontal="center" vertical="center" wrapText="1"/>
    </xf>
    <xf numFmtId="0" fontId="3" fillId="0" borderId="18" xfId="7" applyFont="1" applyFill="1" applyBorder="1" applyAlignment="1" applyProtection="1">
      <alignment horizontal="center" vertical="center" wrapText="1"/>
    </xf>
    <xf numFmtId="0" fontId="3" fillId="0" borderId="16" xfId="7" applyFont="1" applyFill="1" applyBorder="1" applyAlignment="1" applyProtection="1">
      <alignment horizontal="center" vertical="center"/>
    </xf>
    <xf numFmtId="0" fontId="3" fillId="0" borderId="18" xfId="7" applyFont="1" applyFill="1" applyBorder="1" applyAlignment="1" applyProtection="1">
      <alignment horizontal="center" vertical="center"/>
    </xf>
    <xf numFmtId="0" fontId="3" fillId="0" borderId="15" xfId="7" applyFont="1" applyFill="1" applyBorder="1" applyAlignment="1" applyProtection="1">
      <alignment horizontal="center" vertical="center" wrapText="1"/>
    </xf>
    <xf numFmtId="0" fontId="3" fillId="0" borderId="19" xfId="7" applyFont="1" applyBorder="1" applyAlignment="1" applyProtection="1">
      <alignment horizontal="right"/>
    </xf>
    <xf numFmtId="0" fontId="3" fillId="0" borderId="20" xfId="7" applyFont="1" applyBorder="1" applyAlignment="1" applyProtection="1">
      <alignment horizontal="right"/>
    </xf>
    <xf numFmtId="14" fontId="0" fillId="0" borderId="0" xfId="0" applyNumberFormat="1" applyBorder="1" applyAlignment="1" applyProtection="1">
      <alignment horizontal="right" vertical="center" wrapText="1"/>
    </xf>
    <xf numFmtId="166" fontId="18" fillId="0" borderId="0" xfId="4" applyNumberFormat="1" applyFont="1" applyBorder="1" applyAlignment="1" applyProtection="1">
      <alignment horizontal="left" indent="1"/>
    </xf>
    <xf numFmtId="0" fontId="21" fillId="8" borderId="0" xfId="0" applyFont="1" applyFill="1" applyBorder="1" applyAlignment="1" applyProtection="1">
      <alignment horizontal="center" vertical="center"/>
      <protection locked="0"/>
    </xf>
    <xf numFmtId="0" fontId="0" fillId="0" borderId="0" xfId="0" applyBorder="1" applyAlignment="1">
      <alignment horizontal="left" wrapText="1"/>
    </xf>
    <xf numFmtId="169" fontId="16" fillId="4" borderId="14" xfId="2" applyNumberFormat="1" applyFont="1" applyFill="1" applyBorder="1" applyAlignment="1" applyProtection="1">
      <alignment horizontal="left"/>
    </xf>
    <xf numFmtId="0" fontId="0" fillId="0" borderId="21" xfId="0" applyFill="1" applyBorder="1" applyAlignment="1">
      <alignment horizontal="left" vertical="top" wrapText="1"/>
    </xf>
    <xf numFmtId="0" fontId="0" fillId="0" borderId="1" xfId="0" applyFont="1" applyFill="1" applyBorder="1" applyAlignment="1">
      <alignment horizontal="left" vertical="top" wrapText="1"/>
    </xf>
    <xf numFmtId="0" fontId="0" fillId="0" borderId="22" xfId="0" applyFont="1" applyFill="1" applyBorder="1" applyAlignment="1">
      <alignment horizontal="left" vertical="top" wrapText="1"/>
    </xf>
    <xf numFmtId="0" fontId="21" fillId="5" borderId="23" xfId="0" applyFont="1" applyFill="1" applyBorder="1" applyAlignment="1">
      <alignment horizontal="left" vertical="center" indent="1"/>
    </xf>
    <xf numFmtId="0" fontId="21" fillId="5" borderId="24" xfId="0" applyFont="1" applyFill="1" applyBorder="1" applyAlignment="1">
      <alignment horizontal="left" vertical="center" indent="1"/>
    </xf>
    <xf numFmtId="0" fontId="21" fillId="5" borderId="25" xfId="0" applyFont="1" applyFill="1" applyBorder="1" applyAlignment="1">
      <alignment horizontal="left" vertical="center" indent="1"/>
    </xf>
    <xf numFmtId="0" fontId="21" fillId="6" borderId="23" xfId="0" applyFont="1" applyFill="1" applyBorder="1" applyAlignment="1">
      <alignment horizontal="left" vertical="center" indent="1"/>
    </xf>
    <xf numFmtId="0" fontId="21" fillId="6" borderId="24" xfId="0" applyFont="1" applyFill="1" applyBorder="1" applyAlignment="1">
      <alignment horizontal="left" vertical="center" indent="1"/>
    </xf>
    <xf numFmtId="0" fontId="21" fillId="6" borderId="25" xfId="0" applyFont="1" applyFill="1" applyBorder="1" applyAlignment="1">
      <alignment horizontal="left" vertical="center" indent="1"/>
    </xf>
    <xf numFmtId="0" fontId="21" fillId="3" borderId="23" xfId="0" applyFont="1" applyFill="1" applyBorder="1" applyAlignment="1">
      <alignment horizontal="left" vertical="center" indent="1"/>
    </xf>
    <xf numFmtId="0" fontId="21" fillId="3" borderId="24" xfId="0" applyFont="1" applyFill="1" applyBorder="1" applyAlignment="1">
      <alignment horizontal="left" vertical="center" indent="1"/>
    </xf>
    <xf numFmtId="0" fontId="21" fillId="3" borderId="25" xfId="0" applyFont="1" applyFill="1" applyBorder="1" applyAlignment="1">
      <alignment horizontal="left" vertical="center" indent="1"/>
    </xf>
    <xf numFmtId="0" fontId="21" fillId="7" borderId="23" xfId="0" applyFont="1" applyFill="1" applyBorder="1" applyAlignment="1">
      <alignment horizontal="left" vertical="center" wrapText="1" indent="1"/>
    </xf>
    <xf numFmtId="0" fontId="21" fillId="7" borderId="24" xfId="0" applyFont="1" applyFill="1" applyBorder="1" applyAlignment="1">
      <alignment horizontal="left" vertical="center" indent="1"/>
    </xf>
    <xf numFmtId="0" fontId="21" fillId="7" borderId="25" xfId="0" applyFont="1" applyFill="1" applyBorder="1" applyAlignment="1">
      <alignment horizontal="left" vertical="center" indent="1"/>
    </xf>
    <xf numFmtId="0" fontId="34" fillId="0" borderId="0" xfId="0" applyFont="1" applyAlignment="1">
      <alignment horizontal="center" vertic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left" wrapText="1"/>
    </xf>
    <xf numFmtId="44" fontId="29" fillId="0" borderId="28" xfId="4" applyFont="1" applyBorder="1" applyAlignment="1" applyProtection="1">
      <alignment horizontal="right"/>
    </xf>
    <xf numFmtId="44" fontId="29" fillId="0" borderId="29" xfId="4" applyFont="1" applyBorder="1" applyAlignment="1" applyProtection="1">
      <alignment horizontal="right"/>
    </xf>
    <xf numFmtId="0" fontId="0" fillId="2" borderId="0" xfId="0" applyFill="1" applyBorder="1" applyAlignment="1" applyProtection="1">
      <alignment horizontal="center"/>
    </xf>
    <xf numFmtId="0" fontId="27" fillId="0" borderId="0" xfId="0" applyFont="1" applyBorder="1" applyAlignment="1" applyProtection="1">
      <alignment horizontal="left" wrapText="1" indent="1"/>
    </xf>
    <xf numFmtId="0" fontId="27" fillId="0" borderId="0" xfId="0" applyFont="1" applyBorder="1" applyAlignment="1" applyProtection="1">
      <alignment horizontal="left" indent="1"/>
    </xf>
    <xf numFmtId="44" fontId="18" fillId="0" borderId="6" xfId="4" applyFont="1" applyBorder="1" applyAlignment="1" applyProtection="1">
      <alignment horizontal="right"/>
      <protection locked="0"/>
    </xf>
    <xf numFmtId="0" fontId="0" fillId="0" borderId="0" xfId="0" applyBorder="1" applyAlignment="1" applyProtection="1">
      <alignment horizontal="center"/>
    </xf>
    <xf numFmtId="0" fontId="0" fillId="0" borderId="10" xfId="0" applyBorder="1" applyAlignment="1" applyProtection="1">
      <alignment horizontal="center"/>
      <protection locked="0"/>
    </xf>
    <xf numFmtId="0" fontId="0" fillId="0" borderId="5" xfId="0" applyBorder="1" applyAlignment="1" applyProtection="1">
      <alignment horizontal="center"/>
      <protection locked="0"/>
    </xf>
    <xf numFmtId="0" fontId="0" fillId="0" borderId="9" xfId="0" applyBorder="1" applyAlignment="1" applyProtection="1">
      <alignment horizontal="center"/>
      <protection locked="0"/>
    </xf>
    <xf numFmtId="0" fontId="0" fillId="0" borderId="26" xfId="0" applyBorder="1" applyAlignment="1" applyProtection="1">
      <alignment horizontal="left" vertical="center" wrapText="1" indent="1"/>
    </xf>
    <xf numFmtId="0" fontId="0" fillId="0" borderId="8" xfId="0" applyBorder="1" applyAlignment="1" applyProtection="1">
      <alignment horizontal="left" vertical="center" wrapText="1" indent="1"/>
    </xf>
    <xf numFmtId="0" fontId="0" fillId="0" borderId="27" xfId="0" applyBorder="1" applyAlignment="1" applyProtection="1">
      <alignment horizontal="left" vertical="center" wrapText="1" indent="1"/>
    </xf>
    <xf numFmtId="0" fontId="0" fillId="0" borderId="13" xfId="0" applyBorder="1" applyAlignment="1" applyProtection="1">
      <alignment horizontal="left" vertical="center" wrapText="1" indent="1"/>
    </xf>
    <xf numFmtId="0" fontId="0" fillId="0" borderId="0" xfId="0" applyBorder="1" applyAlignment="1" applyProtection="1">
      <alignment horizontal="left" vertical="center" wrapText="1" indent="1"/>
    </xf>
    <xf numFmtId="0" fontId="0" fillId="0" borderId="7" xfId="0" applyBorder="1" applyAlignment="1" applyProtection="1">
      <alignment horizontal="left" vertical="center" wrapText="1" indent="1"/>
    </xf>
    <xf numFmtId="0" fontId="0" fillId="0" borderId="11" xfId="0" applyBorder="1" applyAlignment="1" applyProtection="1">
      <alignment horizontal="left" vertical="center" wrapText="1" indent="1"/>
    </xf>
    <xf numFmtId="0" fontId="0" fillId="0" borderId="3" xfId="0" applyBorder="1" applyAlignment="1" applyProtection="1">
      <alignment horizontal="left" vertical="center" wrapText="1" indent="1"/>
    </xf>
    <xf numFmtId="0" fontId="0" fillId="0" borderId="12" xfId="0" applyBorder="1" applyAlignment="1" applyProtection="1">
      <alignment horizontal="left" vertical="center" wrapText="1" indent="1"/>
    </xf>
    <xf numFmtId="0" fontId="0" fillId="0" borderId="3" xfId="0" applyBorder="1" applyAlignment="1" applyProtection="1">
      <alignment horizontal="center"/>
    </xf>
    <xf numFmtId="14" fontId="0" fillId="0" borderId="10" xfId="0" applyNumberFormat="1" applyBorder="1" applyAlignment="1" applyProtection="1">
      <alignment horizontal="left" indent="1"/>
      <protection locked="0"/>
    </xf>
    <xf numFmtId="0" fontId="0" fillId="0" borderId="5" xfId="0" applyBorder="1" applyAlignment="1" applyProtection="1">
      <alignment horizontal="left" indent="1"/>
      <protection locked="0"/>
    </xf>
    <xf numFmtId="0" fontId="0" fillId="0" borderId="9" xfId="0" applyBorder="1" applyAlignment="1" applyProtection="1">
      <alignment horizontal="left" indent="1"/>
      <protection locked="0"/>
    </xf>
    <xf numFmtId="0" fontId="0" fillId="0" borderId="13" xfId="0" applyBorder="1" applyAlignment="1" applyProtection="1">
      <alignment horizontal="right" indent="1"/>
    </xf>
    <xf numFmtId="0" fontId="0" fillId="0" borderId="0" xfId="0" applyBorder="1" applyAlignment="1" applyProtection="1">
      <alignment horizontal="right" indent="1"/>
    </xf>
    <xf numFmtId="44" fontId="28" fillId="0" borderId="0" xfId="4" applyFont="1" applyBorder="1" applyAlignment="1" applyProtection="1">
      <alignment horizontal="center" wrapText="1"/>
    </xf>
    <xf numFmtId="0" fontId="0" fillId="0" borderId="10" xfId="0" applyBorder="1" applyAlignment="1" applyProtection="1">
      <alignment horizontal="left" indent="1"/>
      <protection locked="0"/>
    </xf>
    <xf numFmtId="0" fontId="0" fillId="0" borderId="26" xfId="0" applyBorder="1" applyAlignment="1" applyProtection="1">
      <alignment horizontal="left" vertical="center" wrapText="1" indent="1"/>
      <protection locked="0"/>
    </xf>
    <xf numFmtId="0" fontId="0" fillId="0" borderId="8" xfId="0" applyBorder="1" applyAlignment="1" applyProtection="1">
      <alignment horizontal="left" vertical="center" wrapText="1" indent="1"/>
      <protection locked="0"/>
    </xf>
    <xf numFmtId="0" fontId="0" fillId="0" borderId="27" xfId="0" applyBorder="1" applyAlignment="1" applyProtection="1">
      <alignment horizontal="left" vertical="center" wrapText="1" indent="1"/>
      <protection locked="0"/>
    </xf>
    <xf numFmtId="0" fontId="0" fillId="0" borderId="11" xfId="0" applyBorder="1" applyAlignment="1" applyProtection="1">
      <alignment horizontal="left" vertical="center" wrapText="1" indent="1"/>
      <protection locked="0"/>
    </xf>
    <xf numFmtId="0" fontId="0" fillId="0" borderId="3" xfId="0" applyBorder="1" applyAlignment="1" applyProtection="1">
      <alignment horizontal="left" vertical="center" wrapText="1" indent="1"/>
      <protection locked="0"/>
    </xf>
    <xf numFmtId="0" fontId="0" fillId="0" borderId="12" xfId="0" applyBorder="1" applyAlignment="1" applyProtection="1">
      <alignment horizontal="left" vertical="center" wrapText="1" indent="1"/>
      <protection locked="0"/>
    </xf>
    <xf numFmtId="0" fontId="35" fillId="0" borderId="0" xfId="0" applyFont="1" applyBorder="1" applyAlignment="1" applyProtection="1">
      <alignment horizontal="center" wrapText="1"/>
    </xf>
    <xf numFmtId="0" fontId="0" fillId="0" borderId="0" xfId="0" applyAlignment="1" applyProtection="1">
      <alignment horizontal="center"/>
    </xf>
    <xf numFmtId="0" fontId="0" fillId="0" borderId="0" xfId="0" applyAlignment="1" applyProtection="1">
      <alignment horizontal="right" indent="1"/>
    </xf>
    <xf numFmtId="44" fontId="18" fillId="0" borderId="6" xfId="4" applyFont="1" applyBorder="1" applyAlignment="1" applyProtection="1">
      <alignment horizontal="center"/>
      <protection locked="0"/>
    </xf>
    <xf numFmtId="0" fontId="34" fillId="0" borderId="0" xfId="0" applyFont="1" applyAlignment="1" applyProtection="1">
      <alignment horizontal="center"/>
    </xf>
    <xf numFmtId="0" fontId="0" fillId="3" borderId="0" xfId="0" applyFill="1" applyAlignment="1" applyProtection="1">
      <alignment horizontal="center"/>
    </xf>
    <xf numFmtId="44" fontId="18" fillId="0" borderId="10" xfId="4" applyFont="1" applyBorder="1" applyAlignment="1" applyProtection="1">
      <alignment horizontal="center"/>
      <protection locked="0"/>
    </xf>
    <xf numFmtId="44" fontId="18" fillId="0" borderId="9" xfId="4" applyFont="1" applyBorder="1" applyAlignment="1" applyProtection="1">
      <alignment horizontal="center"/>
      <protection locked="0"/>
    </xf>
    <xf numFmtId="164" fontId="3" fillId="0" borderId="30" xfId="7" applyNumberFormat="1" applyFont="1" applyBorder="1" applyAlignment="1" applyProtection="1">
      <alignment horizontal="center"/>
      <protection locked="0"/>
    </xf>
    <xf numFmtId="164" fontId="3" fillId="0" borderId="21" xfId="7" applyNumberFormat="1" applyFont="1" applyBorder="1" applyAlignment="1" applyProtection="1">
      <alignment horizontal="center"/>
      <protection locked="0"/>
    </xf>
    <xf numFmtId="0" fontId="3" fillId="0" borderId="2" xfId="7" applyFont="1" applyBorder="1" applyAlignment="1" applyProtection="1">
      <alignment horizontal="center"/>
      <protection locked="0"/>
    </xf>
    <xf numFmtId="165" fontId="3" fillId="0" borderId="19" xfId="1" applyNumberFormat="1" applyFont="1" applyBorder="1" applyAlignment="1" applyProtection="1">
      <alignment horizontal="center"/>
      <protection locked="0"/>
    </xf>
    <xf numFmtId="165" fontId="3" fillId="0" borderId="31" xfId="1" applyNumberFormat="1" applyFont="1" applyBorder="1" applyAlignment="1" applyProtection="1">
      <alignment horizontal="center"/>
      <protection locked="0"/>
    </xf>
    <xf numFmtId="169" fontId="38" fillId="0" borderId="15" xfId="1" applyNumberFormat="1" applyFont="1" applyBorder="1" applyAlignment="1" applyProtection="1">
      <alignment horizontal="center"/>
    </xf>
    <xf numFmtId="169" fontId="38" fillId="0" borderId="32" xfId="1" applyNumberFormat="1" applyFont="1" applyBorder="1" applyAlignment="1" applyProtection="1">
      <alignment horizontal="center"/>
    </xf>
    <xf numFmtId="43" fontId="38" fillId="0" borderId="33" xfId="1" applyNumberFormat="1" applyFont="1" applyBorder="1" applyAlignment="1" applyProtection="1">
      <alignment horizontal="center"/>
    </xf>
    <xf numFmtId="43" fontId="38" fillId="0" borderId="34" xfId="1" applyNumberFormat="1" applyFont="1" applyBorder="1" applyAlignment="1" applyProtection="1">
      <alignment horizontal="center"/>
    </xf>
    <xf numFmtId="0" fontId="3" fillId="0" borderId="1" xfId="7" applyFont="1" applyBorder="1" applyAlignment="1" applyProtection="1">
      <alignment horizontal="center"/>
      <protection locked="0"/>
    </xf>
    <xf numFmtId="165" fontId="3" fillId="0" borderId="13" xfId="1" applyNumberFormat="1" applyFont="1" applyBorder="1" applyAlignment="1" applyProtection="1">
      <alignment horizontal="center"/>
      <protection locked="0"/>
    </xf>
    <xf numFmtId="165" fontId="3" fillId="0" borderId="7" xfId="1" applyNumberFormat="1" applyFont="1" applyBorder="1" applyAlignment="1" applyProtection="1">
      <alignment horizontal="center"/>
      <protection locked="0"/>
    </xf>
    <xf numFmtId="164" fontId="3" fillId="0" borderId="35" xfId="7" applyNumberFormat="1" applyFont="1" applyBorder="1" applyAlignment="1" applyProtection="1">
      <alignment horizontal="center"/>
      <protection locked="0"/>
    </xf>
    <xf numFmtId="169" fontId="38" fillId="0" borderId="36" xfId="1" applyNumberFormat="1" applyFont="1" applyBorder="1" applyAlignment="1" applyProtection="1">
      <alignment horizontal="center"/>
    </xf>
    <xf numFmtId="43" fontId="38" fillId="0" borderId="37" xfId="1" applyNumberFormat="1" applyFont="1" applyBorder="1" applyAlignment="1" applyProtection="1">
      <alignment horizontal="center"/>
    </xf>
    <xf numFmtId="0" fontId="3" fillId="0" borderId="0" xfId="7" applyFont="1" applyBorder="1" applyAlignment="1" applyProtection="1">
      <alignment horizontal="center"/>
      <protection locked="0"/>
    </xf>
    <xf numFmtId="0" fontId="39" fillId="6" borderId="15" xfId="7" applyFont="1" applyFill="1" applyBorder="1" applyAlignment="1" applyProtection="1">
      <alignment horizontal="center" vertical="center" wrapText="1"/>
    </xf>
    <xf numFmtId="0" fontId="39" fillId="6" borderId="36" xfId="7" applyFont="1" applyFill="1" applyBorder="1" applyAlignment="1" applyProtection="1">
      <alignment horizontal="center" vertical="center" wrapText="1"/>
    </xf>
    <xf numFmtId="0" fontId="39" fillId="6" borderId="32" xfId="7" applyFont="1" applyFill="1" applyBorder="1" applyAlignment="1" applyProtection="1">
      <alignment horizontal="center" vertical="center" wrapText="1"/>
    </xf>
    <xf numFmtId="0" fontId="0" fillId="0" borderId="0" xfId="0" applyAlignment="1" applyProtection="1">
      <alignment horizontal="left"/>
    </xf>
    <xf numFmtId="0" fontId="39" fillId="6" borderId="16" xfId="7" applyFont="1" applyFill="1" applyBorder="1" applyAlignment="1" applyProtection="1">
      <alignment horizontal="center" vertical="center" wrapText="1"/>
    </xf>
    <xf numFmtId="0" fontId="39" fillId="6" borderId="17" xfId="7" applyFont="1" applyFill="1" applyBorder="1" applyAlignment="1" applyProtection="1">
      <alignment horizontal="center" vertical="center" wrapText="1"/>
    </xf>
    <xf numFmtId="0" fontId="39" fillId="6" borderId="18" xfId="7" applyFont="1" applyFill="1" applyBorder="1" applyAlignment="1" applyProtection="1">
      <alignment horizontal="center" vertical="center" wrapText="1"/>
    </xf>
    <xf numFmtId="0" fontId="39" fillId="6" borderId="13" xfId="7" applyFont="1" applyFill="1" applyBorder="1" applyAlignment="1" applyProtection="1">
      <alignment horizontal="center" vertical="center" wrapText="1"/>
    </xf>
    <xf numFmtId="0" fontId="39" fillId="6" borderId="0" xfId="7" applyFont="1" applyFill="1" applyBorder="1" applyAlignment="1" applyProtection="1">
      <alignment horizontal="center" vertical="center" wrapText="1"/>
    </xf>
    <xf numFmtId="0" fontId="39" fillId="6" borderId="7" xfId="7" applyFont="1" applyFill="1" applyBorder="1" applyAlignment="1" applyProtection="1">
      <alignment horizontal="center" vertical="center" wrapText="1"/>
    </xf>
    <xf numFmtId="0" fontId="39" fillId="6" borderId="20" xfId="7" applyFont="1" applyFill="1" applyBorder="1" applyAlignment="1" applyProtection="1">
      <alignment horizontal="center" vertical="center" wrapText="1"/>
    </xf>
    <xf numFmtId="0" fontId="39" fillId="6" borderId="1" xfId="7" applyFont="1" applyFill="1" applyBorder="1" applyAlignment="1" applyProtection="1">
      <alignment horizontal="center" vertical="center" wrapText="1"/>
    </xf>
    <xf numFmtId="0" fontId="39" fillId="6" borderId="38" xfId="7" applyFont="1" applyFill="1" applyBorder="1" applyAlignment="1" applyProtection="1">
      <alignment horizontal="center" vertical="center" wrapText="1"/>
    </xf>
    <xf numFmtId="0" fontId="2" fillId="0" borderId="0" xfId="7" applyFont="1" applyBorder="1" applyAlignment="1" applyProtection="1">
      <alignment horizontal="right" indent="1"/>
    </xf>
    <xf numFmtId="0" fontId="2" fillId="0" borderId="7" xfId="7" applyFont="1" applyBorder="1" applyAlignment="1" applyProtection="1">
      <alignment horizontal="right" indent="1"/>
    </xf>
    <xf numFmtId="0" fontId="39" fillId="6" borderId="15" xfId="7" applyFont="1" applyFill="1" applyBorder="1" applyAlignment="1" applyProtection="1">
      <alignment horizontal="center" vertical="center"/>
    </xf>
    <xf numFmtId="0" fontId="39" fillId="6" borderId="36" xfId="7" applyFont="1" applyFill="1" applyBorder="1" applyAlignment="1" applyProtection="1">
      <alignment horizontal="center" vertical="center"/>
    </xf>
    <xf numFmtId="0" fontId="39" fillId="6" borderId="32" xfId="7" applyFont="1" applyFill="1" applyBorder="1" applyAlignment="1" applyProtection="1">
      <alignment horizontal="center" vertical="center"/>
    </xf>
    <xf numFmtId="0" fontId="40" fillId="6" borderId="0" xfId="0" applyFont="1" applyFill="1" applyAlignment="1" applyProtection="1">
      <alignment horizontal="center" vertical="center"/>
    </xf>
    <xf numFmtId="0" fontId="39" fillId="6" borderId="16" xfId="7" applyFont="1" applyFill="1" applyBorder="1" applyAlignment="1" applyProtection="1">
      <alignment horizontal="center" vertical="center"/>
    </xf>
    <xf numFmtId="0" fontId="39" fillId="6" borderId="18" xfId="7" applyFont="1" applyFill="1" applyBorder="1" applyAlignment="1" applyProtection="1">
      <alignment horizontal="center" vertical="center"/>
    </xf>
    <xf numFmtId="0" fontId="39" fillId="6" borderId="13" xfId="7" applyFont="1" applyFill="1" applyBorder="1" applyAlignment="1" applyProtection="1">
      <alignment horizontal="center" vertical="center"/>
    </xf>
    <xf numFmtId="0" fontId="39" fillId="6" borderId="7" xfId="7" applyFont="1" applyFill="1" applyBorder="1" applyAlignment="1" applyProtection="1">
      <alignment horizontal="center" vertical="center"/>
    </xf>
    <xf numFmtId="0" fontId="39" fillId="6" borderId="20" xfId="7" applyFont="1" applyFill="1" applyBorder="1" applyAlignment="1" applyProtection="1">
      <alignment horizontal="center" vertical="center"/>
    </xf>
    <xf numFmtId="0" fontId="39" fillId="6" borderId="38" xfId="7" applyFont="1" applyFill="1" applyBorder="1" applyAlignment="1" applyProtection="1">
      <alignment horizontal="center" vertical="center"/>
    </xf>
    <xf numFmtId="14" fontId="37" fillId="0" borderId="0" xfId="0" applyNumberFormat="1" applyFont="1" applyBorder="1" applyAlignment="1" applyProtection="1">
      <alignment horizontal="left" indent="1"/>
    </xf>
    <xf numFmtId="0" fontId="37" fillId="0" borderId="0" xfId="0" applyFont="1" applyBorder="1" applyAlignment="1" applyProtection="1">
      <alignment horizontal="left" indent="1"/>
    </xf>
    <xf numFmtId="0" fontId="0" fillId="0" borderId="0" xfId="0" applyBorder="1" applyAlignment="1" applyProtection="1">
      <alignment horizontal="right"/>
    </xf>
    <xf numFmtId="0" fontId="21" fillId="0" borderId="0" xfId="0" applyFont="1" applyBorder="1" applyAlignment="1" applyProtection="1">
      <alignment horizontal="left" vertical="center" wrapText="1" indent="1"/>
    </xf>
    <xf numFmtId="44" fontId="21" fillId="0" borderId="0" xfId="4" applyFont="1" applyFill="1" applyBorder="1" applyAlignment="1" applyProtection="1">
      <alignment horizontal="left" vertical="center" wrapText="1" indent="2"/>
    </xf>
    <xf numFmtId="0" fontId="21" fillId="0" borderId="0" xfId="0" applyFont="1" applyFill="1" applyBorder="1" applyAlignment="1" applyProtection="1">
      <alignment horizontal="center" vertical="center" wrapText="1"/>
    </xf>
    <xf numFmtId="0" fontId="23" fillId="0" borderId="0" xfId="6" applyFont="1" applyFill="1" applyBorder="1" applyAlignment="1" applyProtection="1">
      <alignment horizontal="center" vertical="center" wrapText="1"/>
      <protection locked="0"/>
    </xf>
    <xf numFmtId="0" fontId="25" fillId="7" borderId="0" xfId="1" applyNumberFormat="1" applyFont="1" applyFill="1" applyBorder="1" applyAlignment="1" applyProtection="1">
      <alignment horizontal="center" vertical="center"/>
    </xf>
    <xf numFmtId="0" fontId="32" fillId="0" borderId="0" xfId="0" applyFont="1" applyBorder="1" applyAlignment="1" applyProtection="1">
      <alignment horizontal="center" wrapText="1"/>
    </xf>
    <xf numFmtId="0" fontId="33" fillId="5" borderId="0" xfId="0" applyFont="1" applyFill="1" applyBorder="1" applyAlignment="1" applyProtection="1">
      <alignment horizontal="center" vertical="center" wrapText="1"/>
    </xf>
    <xf numFmtId="0" fontId="34" fillId="0" borderId="0" xfId="0" applyFont="1" applyAlignment="1" applyProtection="1">
      <alignment horizontal="center" vertical="center"/>
    </xf>
    <xf numFmtId="0" fontId="0" fillId="5" borderId="0" xfId="0" applyFill="1" applyAlignment="1" applyProtection="1">
      <alignment horizontal="center" vertical="center"/>
    </xf>
    <xf numFmtId="0" fontId="36" fillId="0" borderId="0" xfId="0" applyFont="1" applyAlignment="1" applyProtection="1">
      <alignment horizontal="center" wrapText="1"/>
    </xf>
    <xf numFmtId="0" fontId="41" fillId="0" borderId="0" xfId="0" applyFont="1" applyBorder="1" applyAlignment="1" applyProtection="1">
      <alignment horizontal="center" wrapText="1"/>
    </xf>
    <xf numFmtId="0" fontId="0" fillId="0" borderId="0" xfId="0" applyBorder="1" applyAlignment="1" applyProtection="1">
      <alignment horizontal="left" vertical="top" wrapText="1"/>
    </xf>
    <xf numFmtId="0" fontId="32" fillId="0" borderId="0" xfId="0" applyFont="1" applyBorder="1" applyAlignment="1" applyProtection="1">
      <alignment horizontal="center"/>
    </xf>
    <xf numFmtId="0" fontId="0" fillId="0" borderId="0" xfId="0" applyAlignment="1" applyProtection="1">
      <alignment horizontal="left" indent="2"/>
    </xf>
    <xf numFmtId="0" fontId="0" fillId="0" borderId="0" xfId="0" applyAlignment="1" applyProtection="1">
      <alignment horizontal="left" wrapText="1" indent="2"/>
    </xf>
    <xf numFmtId="0" fontId="27" fillId="0" borderId="10" xfId="0" applyFont="1" applyBorder="1" applyAlignment="1" applyProtection="1">
      <alignment horizontal="left" indent="1"/>
      <protection locked="0"/>
    </xf>
    <xf numFmtId="0" fontId="27" fillId="0" borderId="5" xfId="0" applyFont="1" applyBorder="1" applyAlignment="1" applyProtection="1">
      <alignment horizontal="left" indent="1"/>
      <protection locked="0"/>
    </xf>
    <xf numFmtId="43" fontId="18" fillId="0" borderId="5" xfId="1" applyFont="1" applyBorder="1" applyAlignment="1" applyProtection="1">
      <alignment horizontal="center"/>
    </xf>
    <xf numFmtId="43" fontId="18" fillId="0" borderId="5" xfId="1" applyFont="1" applyBorder="1" applyAlignment="1" applyProtection="1">
      <alignment horizontal="center"/>
      <protection locked="0"/>
    </xf>
    <xf numFmtId="0" fontId="22" fillId="0" borderId="10" xfId="1" applyNumberFormat="1" applyFont="1" applyBorder="1" applyAlignment="1" applyProtection="1">
      <alignment horizontal="center" wrapText="1"/>
      <protection locked="0"/>
    </xf>
    <xf numFmtId="0" fontId="22" fillId="0" borderId="5" xfId="1" applyNumberFormat="1" applyFont="1" applyBorder="1" applyAlignment="1" applyProtection="1">
      <alignment horizontal="center" wrapText="1"/>
      <protection locked="0"/>
    </xf>
    <xf numFmtId="0" fontId="0" fillId="0" borderId="0" xfId="0" applyBorder="1" applyAlignment="1" applyProtection="1">
      <alignment horizontal="left" indent="1"/>
    </xf>
    <xf numFmtId="43" fontId="29" fillId="0" borderId="0" xfId="1" applyFont="1" applyBorder="1" applyAlignment="1" applyProtection="1">
      <alignment horizontal="center"/>
    </xf>
    <xf numFmtId="0" fontId="33" fillId="0" borderId="0" xfId="0" applyFont="1" applyAlignment="1" applyProtection="1">
      <alignment horizontal="left" vertical="top"/>
    </xf>
    <xf numFmtId="0" fontId="0" fillId="0" borderId="0" xfId="0" applyBorder="1" applyAlignment="1" applyProtection="1">
      <alignment horizontal="right" wrapText="1" indent="1"/>
    </xf>
    <xf numFmtId="0" fontId="21" fillId="0" borderId="0" xfId="0" applyFont="1" applyAlignment="1" applyProtection="1">
      <alignment horizontal="left"/>
    </xf>
    <xf numFmtId="43" fontId="18" fillId="0" borderId="0" xfId="1" applyFont="1" applyBorder="1" applyAlignment="1" applyProtection="1">
      <alignment horizontal="center"/>
    </xf>
    <xf numFmtId="0" fontId="33" fillId="0" borderId="0" xfId="0" applyFont="1" applyAlignment="1" applyProtection="1">
      <alignment horizontal="left"/>
    </xf>
    <xf numFmtId="0" fontId="0" fillId="0" borderId="35" xfId="0" applyBorder="1" applyAlignment="1" applyProtection="1">
      <alignment horizontal="center"/>
    </xf>
    <xf numFmtId="0" fontId="0" fillId="0" borderId="39" xfId="0" applyBorder="1" applyAlignment="1" applyProtection="1">
      <alignment horizontal="center"/>
    </xf>
    <xf numFmtId="0" fontId="0" fillId="0" borderId="21" xfId="0" applyBorder="1" applyAlignment="1" applyProtection="1">
      <alignment horizontal="center"/>
    </xf>
    <xf numFmtId="0" fontId="0" fillId="0" borderId="1" xfId="0" applyBorder="1" applyAlignment="1" applyProtection="1">
      <alignment horizontal="center"/>
    </xf>
    <xf numFmtId="0" fontId="0" fillId="0" borderId="22" xfId="0" applyBorder="1" applyAlignment="1" applyProtection="1">
      <alignment horizontal="center"/>
    </xf>
    <xf numFmtId="0" fontId="42" fillId="0" borderId="30" xfId="0" applyFont="1" applyBorder="1" applyAlignment="1" applyProtection="1">
      <alignment horizontal="center" wrapText="1"/>
    </xf>
    <xf numFmtId="0" fontId="42" fillId="0" borderId="17" xfId="0" applyFont="1" applyBorder="1" applyAlignment="1" applyProtection="1">
      <alignment horizontal="center" wrapText="1"/>
    </xf>
    <xf numFmtId="0" fontId="42" fillId="0" borderId="40" xfId="0" applyFont="1" applyBorder="1" applyAlignment="1" applyProtection="1">
      <alignment horizontal="center" wrapText="1"/>
    </xf>
    <xf numFmtId="0" fontId="42" fillId="0" borderId="35" xfId="0" applyFont="1" applyBorder="1" applyAlignment="1" applyProtection="1">
      <alignment horizontal="center" wrapText="1"/>
    </xf>
    <xf numFmtId="0" fontId="42" fillId="0" borderId="0" xfId="0" applyFont="1" applyBorder="1" applyAlignment="1" applyProtection="1">
      <alignment horizontal="center" wrapText="1"/>
    </xf>
    <xf numFmtId="0" fontId="42" fillId="0" borderId="39" xfId="0" applyFont="1" applyBorder="1" applyAlignment="1" applyProtection="1">
      <alignment horizontal="center" wrapText="1"/>
    </xf>
    <xf numFmtId="0" fontId="0" fillId="0" borderId="41" xfId="0" applyBorder="1" applyAlignment="1" applyProtection="1">
      <alignment horizontal="center"/>
    </xf>
    <xf numFmtId="0" fontId="0" fillId="0" borderId="42" xfId="0" applyBorder="1" applyAlignment="1" applyProtection="1">
      <alignment horizontal="center"/>
    </xf>
    <xf numFmtId="0" fontId="0" fillId="0" borderId="35" xfId="0" applyBorder="1" applyAlignment="1" applyProtection="1">
      <alignment horizontal="center" vertical="top"/>
    </xf>
    <xf numFmtId="0" fontId="0" fillId="0" borderId="0" xfId="0" applyBorder="1" applyAlignment="1" applyProtection="1">
      <alignment horizontal="center" vertical="top"/>
    </xf>
    <xf numFmtId="0" fontId="0" fillId="0" borderId="39" xfId="0" applyBorder="1" applyAlignment="1" applyProtection="1">
      <alignment horizontal="center" vertical="top"/>
    </xf>
    <xf numFmtId="0" fontId="0" fillId="0" borderId="41" xfId="0" applyBorder="1" applyAlignment="1" applyProtection="1">
      <alignment horizontal="center" vertical="top"/>
    </xf>
    <xf numFmtId="0" fontId="0" fillId="0" borderId="3" xfId="0" applyBorder="1" applyAlignment="1" applyProtection="1">
      <alignment horizontal="center" vertical="top"/>
    </xf>
    <xf numFmtId="0" fontId="0" fillId="0" borderId="42" xfId="0" applyBorder="1" applyAlignment="1" applyProtection="1">
      <alignment horizontal="center" vertical="top"/>
    </xf>
    <xf numFmtId="43" fontId="18" fillId="0" borderId="0" xfId="1" applyFont="1" applyFill="1" applyBorder="1" applyAlignment="1" applyProtection="1">
      <alignment horizontal="center"/>
    </xf>
    <xf numFmtId="43" fontId="18" fillId="0" borderId="8" xfId="1" applyFont="1" applyBorder="1" applyAlignment="1" applyProtection="1">
      <alignment horizontal="center"/>
    </xf>
  </cellXfs>
  <cellStyles count="10">
    <cellStyle name="Comma" xfId="1" builtinId="3"/>
    <cellStyle name="Comma 2" xfId="2" xr:uid="{00000000-0005-0000-0000-000001000000}"/>
    <cellStyle name="Comma 3" xfId="3" xr:uid="{00000000-0005-0000-0000-000002000000}"/>
    <cellStyle name="Currency" xfId="4" builtinId="4"/>
    <cellStyle name="Currency 2" xfId="5" xr:uid="{00000000-0005-0000-0000-000004000000}"/>
    <cellStyle name="Hyperlink" xfId="6" builtinId="8"/>
    <cellStyle name="Normal" xfId="0" builtinId="0"/>
    <cellStyle name="Normal 2" xfId="7" xr:uid="{00000000-0005-0000-0000-000007000000}"/>
    <cellStyle name="Normal 3" xfId="8" xr:uid="{00000000-0005-0000-0000-000008000000}"/>
    <cellStyle name="Percent" xfId="9" builtinId="5"/>
  </cellStyles>
  <dxfs count="3">
    <dxf>
      <font>
        <b/>
        <i val="0"/>
        <color rgb="FFC00000"/>
      </font>
    </dxf>
    <dxf>
      <font>
        <color theme="0"/>
      </font>
    </dxf>
    <dxf>
      <font>
        <color rgb="FFC00000"/>
      </font>
      <fill>
        <patternFill patternType="none">
          <bgColor indexed="65"/>
        </patternFill>
      </fill>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hyperlink" Target="http://www.gsa.gov/portal/category/21287" TargetMode="Externa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1"/>
    <pageSetUpPr fitToPage="1"/>
  </sheetPr>
  <dimension ref="A1:J19"/>
  <sheetViews>
    <sheetView showGridLines="0" tabSelected="1" workbookViewId="0">
      <selection activeCell="B1" sqref="B1:J1"/>
    </sheetView>
  </sheetViews>
  <sheetFormatPr defaultColWidth="9.1796875" defaultRowHeight="14.5" x14ac:dyDescent="0.35"/>
  <cols>
    <col min="1" max="1" width="1.54296875" style="79" customWidth="1"/>
    <col min="2" max="2" width="12.1796875" style="79" customWidth="1"/>
    <col min="3" max="3" width="14.1796875" style="79" customWidth="1"/>
    <col min="4" max="8" width="9.1796875" style="79"/>
    <col min="9" max="9" width="18.1796875" style="79" customWidth="1"/>
    <col min="10" max="16384" width="9.1796875" style="79"/>
  </cols>
  <sheetData>
    <row r="1" spans="1:10" ht="42" customHeight="1" x14ac:dyDescent="0.35">
      <c r="A1" s="89"/>
      <c r="B1" s="146" t="s">
        <v>72</v>
      </c>
      <c r="C1" s="146"/>
      <c r="D1" s="146"/>
      <c r="E1" s="146"/>
      <c r="F1" s="146"/>
      <c r="G1" s="146"/>
      <c r="H1" s="146"/>
      <c r="I1" s="146"/>
      <c r="J1" s="146"/>
    </row>
    <row r="2" spans="1:10" ht="89.25" customHeight="1" x14ac:dyDescent="0.35">
      <c r="A2" s="89"/>
      <c r="B2" s="147" t="s">
        <v>76</v>
      </c>
      <c r="C2" s="147"/>
      <c r="D2" s="147"/>
      <c r="E2" s="147"/>
      <c r="F2" s="147"/>
      <c r="G2" s="147"/>
      <c r="H2" s="147"/>
      <c r="I2" s="147"/>
      <c r="J2" s="147"/>
    </row>
    <row r="3" spans="1:10" ht="20.25" customHeight="1" x14ac:dyDescent="0.35">
      <c r="B3" s="149" t="s">
        <v>75</v>
      </c>
      <c r="C3" s="149"/>
      <c r="D3" s="149"/>
      <c r="E3" s="149"/>
      <c r="F3" s="149"/>
      <c r="G3" s="149"/>
      <c r="H3" s="129"/>
      <c r="I3" s="80"/>
      <c r="J3" s="80"/>
    </row>
    <row r="4" spans="1:10" s="84" customFormat="1" ht="30.75" customHeight="1" x14ac:dyDescent="0.35">
      <c r="B4" s="148" t="s">
        <v>73</v>
      </c>
      <c r="C4" s="148"/>
      <c r="D4" s="148"/>
      <c r="E4" s="148"/>
      <c r="F4" s="148"/>
      <c r="G4" s="148"/>
      <c r="H4" s="83"/>
      <c r="I4" s="83"/>
      <c r="J4" s="83"/>
    </row>
    <row r="5" spans="1:10" ht="30.75" customHeight="1" x14ac:dyDescent="0.35">
      <c r="B5" s="150" t="s">
        <v>77</v>
      </c>
      <c r="C5" s="150"/>
      <c r="D5" s="150"/>
      <c r="E5" s="150"/>
      <c r="F5" s="150"/>
      <c r="G5" s="150"/>
      <c r="H5" s="150"/>
      <c r="I5" s="150"/>
      <c r="J5" s="150"/>
    </row>
    <row r="6" spans="1:10" ht="12" customHeight="1" thickBot="1" x14ac:dyDescent="0.4">
      <c r="B6" s="80"/>
      <c r="C6" s="80"/>
      <c r="D6" s="80"/>
      <c r="E6" s="80"/>
      <c r="F6" s="80"/>
      <c r="G6" s="80"/>
      <c r="H6" s="80"/>
      <c r="I6" s="80"/>
      <c r="J6" s="80"/>
    </row>
    <row r="7" spans="1:10" s="78" customFormat="1" ht="18" customHeight="1" thickBot="1" x14ac:dyDescent="0.4">
      <c r="B7" s="140" t="s">
        <v>91</v>
      </c>
      <c r="C7" s="141"/>
      <c r="D7" s="141"/>
      <c r="E7" s="141"/>
      <c r="F7" s="141"/>
      <c r="G7" s="141"/>
      <c r="H7" s="141"/>
      <c r="I7" s="141"/>
      <c r="J7" s="142"/>
    </row>
    <row r="8" spans="1:10" s="78" customFormat="1" ht="108" customHeight="1" thickBot="1" x14ac:dyDescent="0.4">
      <c r="B8" s="131" t="s">
        <v>96</v>
      </c>
      <c r="C8" s="132"/>
      <c r="D8" s="132"/>
      <c r="E8" s="132"/>
      <c r="F8" s="132"/>
      <c r="G8" s="132"/>
      <c r="H8" s="132"/>
      <c r="I8" s="132"/>
      <c r="J8" s="133"/>
    </row>
    <row r="9" spans="1:10" s="78" customFormat="1" ht="9" customHeight="1" x14ac:dyDescent="0.35">
      <c r="B9" s="85"/>
      <c r="C9" s="86"/>
      <c r="D9" s="86"/>
      <c r="E9" s="86"/>
      <c r="F9" s="86"/>
      <c r="G9" s="86"/>
      <c r="H9" s="86"/>
      <c r="I9" s="86"/>
      <c r="J9" s="86"/>
    </row>
    <row r="10" spans="1:10" s="78" customFormat="1" ht="9" customHeight="1" x14ac:dyDescent="0.35">
      <c r="B10" s="85"/>
      <c r="C10" s="86"/>
      <c r="D10" s="86"/>
      <c r="E10" s="86"/>
      <c r="F10" s="86"/>
      <c r="G10" s="86"/>
      <c r="H10" s="86"/>
      <c r="I10" s="86"/>
      <c r="J10" s="86"/>
    </row>
    <row r="11" spans="1:10" s="78" customFormat="1" ht="4.5" customHeight="1" thickBot="1" x14ac:dyDescent="0.4">
      <c r="B11" s="85"/>
      <c r="C11" s="86"/>
      <c r="D11" s="86"/>
      <c r="E11" s="86"/>
      <c r="F11" s="86"/>
      <c r="G11" s="86"/>
      <c r="H11" s="86"/>
      <c r="I11" s="86"/>
      <c r="J11" s="86"/>
    </row>
    <row r="12" spans="1:10" s="78" customFormat="1" ht="18" customHeight="1" thickBot="1" x14ac:dyDescent="0.4">
      <c r="B12" s="137" t="s">
        <v>92</v>
      </c>
      <c r="C12" s="138"/>
      <c r="D12" s="138"/>
      <c r="E12" s="138"/>
      <c r="F12" s="138"/>
      <c r="G12" s="138"/>
      <c r="H12" s="138"/>
      <c r="I12" s="138"/>
      <c r="J12" s="139"/>
    </row>
    <row r="13" spans="1:10" s="78" customFormat="1" ht="94.5" customHeight="1" thickBot="1" x14ac:dyDescent="0.4">
      <c r="B13" s="131" t="s">
        <v>86</v>
      </c>
      <c r="C13" s="132"/>
      <c r="D13" s="132"/>
      <c r="E13" s="132"/>
      <c r="F13" s="132"/>
      <c r="G13" s="132"/>
      <c r="H13" s="132"/>
      <c r="I13" s="132"/>
      <c r="J13" s="133"/>
    </row>
    <row r="14" spans="1:10" s="78" customFormat="1" ht="9" customHeight="1" thickBot="1" x14ac:dyDescent="0.4">
      <c r="B14" s="87"/>
      <c r="C14" s="88"/>
      <c r="D14" s="88"/>
      <c r="E14" s="88"/>
      <c r="F14" s="88"/>
      <c r="G14" s="88"/>
      <c r="H14" s="88"/>
      <c r="I14" s="88"/>
      <c r="J14" s="88"/>
    </row>
    <row r="15" spans="1:10" s="78" customFormat="1" ht="18" customHeight="1" thickBot="1" x14ac:dyDescent="0.4">
      <c r="B15" s="143" t="s">
        <v>93</v>
      </c>
      <c r="C15" s="144"/>
      <c r="D15" s="144"/>
      <c r="E15" s="144"/>
      <c r="F15" s="144"/>
      <c r="G15" s="144"/>
      <c r="H15" s="144"/>
      <c r="I15" s="144"/>
      <c r="J15" s="145"/>
    </row>
    <row r="16" spans="1:10" s="78" customFormat="1" ht="151.5" customHeight="1" thickBot="1" x14ac:dyDescent="0.4">
      <c r="B16" s="131" t="s">
        <v>87</v>
      </c>
      <c r="C16" s="132"/>
      <c r="D16" s="132"/>
      <c r="E16" s="132"/>
      <c r="F16" s="132"/>
      <c r="G16" s="132"/>
      <c r="H16" s="132"/>
      <c r="I16" s="132"/>
      <c r="J16" s="133"/>
    </row>
    <row r="17" spans="2:10" s="78" customFormat="1" ht="9" customHeight="1" thickBot="1" x14ac:dyDescent="0.4">
      <c r="B17" s="88"/>
      <c r="C17" s="88"/>
      <c r="D17" s="88"/>
      <c r="E17" s="88"/>
      <c r="F17" s="88"/>
      <c r="G17" s="88"/>
      <c r="H17" s="88"/>
      <c r="I17" s="88"/>
      <c r="J17" s="88"/>
    </row>
    <row r="18" spans="2:10" s="78" customFormat="1" ht="18" customHeight="1" thickBot="1" x14ac:dyDescent="0.4">
      <c r="B18" s="134" t="s">
        <v>94</v>
      </c>
      <c r="C18" s="135"/>
      <c r="D18" s="135"/>
      <c r="E18" s="135"/>
      <c r="F18" s="135"/>
      <c r="G18" s="135"/>
      <c r="H18" s="135"/>
      <c r="I18" s="135"/>
      <c r="J18" s="136"/>
    </row>
    <row r="19" spans="2:10" ht="96" customHeight="1" thickBot="1" x14ac:dyDescent="0.4">
      <c r="B19" s="131" t="s">
        <v>97</v>
      </c>
      <c r="C19" s="132"/>
      <c r="D19" s="132"/>
      <c r="E19" s="132"/>
      <c r="F19" s="132"/>
      <c r="G19" s="132"/>
      <c r="H19" s="132"/>
      <c r="I19" s="132"/>
      <c r="J19" s="133"/>
    </row>
  </sheetData>
  <sheetProtection selectLockedCells="1"/>
  <mergeCells count="13">
    <mergeCell ref="B1:J1"/>
    <mergeCell ref="B8:J8"/>
    <mergeCell ref="B2:J2"/>
    <mergeCell ref="B4:G4"/>
    <mergeCell ref="B3:G3"/>
    <mergeCell ref="B5:J5"/>
    <mergeCell ref="B19:J19"/>
    <mergeCell ref="B13:J13"/>
    <mergeCell ref="B18:J18"/>
    <mergeCell ref="B12:J12"/>
    <mergeCell ref="B7:J7"/>
    <mergeCell ref="B15:J15"/>
    <mergeCell ref="B16:J16"/>
  </mergeCells>
  <printOptions horizontalCentered="1" verticalCentered="1"/>
  <pageMargins left="0.43" right="0.39" top="0.42" bottom="0.5" header="0.3" footer="0.3"/>
  <pageSetup scale="82"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pageSetUpPr fitToPage="1"/>
  </sheetPr>
  <dimension ref="A1:N42"/>
  <sheetViews>
    <sheetView showGridLines="0" zoomScaleNormal="100" workbookViewId="0">
      <selection activeCell="A2" sqref="A2:K2"/>
    </sheetView>
  </sheetViews>
  <sheetFormatPr defaultColWidth="9.1796875" defaultRowHeight="14.5" x14ac:dyDescent="0.35"/>
  <cols>
    <col min="1" max="1" width="3" style="31" bestFit="1" customWidth="1"/>
    <col min="2" max="2" width="21.26953125" style="3" customWidth="1"/>
    <col min="3" max="3" width="9.1796875" style="3"/>
    <col min="4" max="4" width="12.81640625" style="3" customWidth="1"/>
    <col min="5" max="5" width="13" style="3" customWidth="1"/>
    <col min="6" max="6" width="6.453125" style="3" customWidth="1"/>
    <col min="7" max="7" width="7.54296875" style="3" customWidth="1"/>
    <col min="8" max="8" width="14.7265625" style="3" customWidth="1"/>
    <col min="9" max="9" width="1.7265625" style="3" customWidth="1"/>
    <col min="10" max="10" width="9.1796875" style="3"/>
    <col min="11" max="11" width="10.81640625" style="3" customWidth="1"/>
    <col min="12" max="12" width="0" style="3" hidden="1" customWidth="1"/>
    <col min="13" max="16384" width="9.1796875" style="3"/>
  </cols>
  <sheetData>
    <row r="1" spans="1:12" ht="21" customHeight="1" x14ac:dyDescent="0.5">
      <c r="A1" s="188" t="s">
        <v>21</v>
      </c>
      <c r="B1" s="188"/>
      <c r="C1" s="188"/>
      <c r="D1" s="188"/>
      <c r="E1" s="188"/>
      <c r="F1" s="188"/>
      <c r="G1" s="188"/>
      <c r="H1" s="188"/>
      <c r="I1" s="188"/>
      <c r="J1" s="188"/>
      <c r="K1" s="188"/>
      <c r="L1" s="66" t="s">
        <v>67</v>
      </c>
    </row>
    <row r="2" spans="1:12" ht="20.25" customHeight="1" x14ac:dyDescent="0.35">
      <c r="A2" s="189" t="s">
        <v>65</v>
      </c>
      <c r="B2" s="189"/>
      <c r="C2" s="189"/>
      <c r="D2" s="189"/>
      <c r="E2" s="189"/>
      <c r="F2" s="189"/>
      <c r="G2" s="189"/>
      <c r="H2" s="189"/>
      <c r="I2" s="189"/>
      <c r="J2" s="189"/>
      <c r="K2" s="189"/>
      <c r="L2" s="66" t="s">
        <v>68</v>
      </c>
    </row>
    <row r="3" spans="1:12" ht="56.25" customHeight="1" x14ac:dyDescent="0.35"/>
    <row r="4" spans="1:12" ht="23.25" customHeight="1" x14ac:dyDescent="0.35">
      <c r="A4" s="31">
        <v>1</v>
      </c>
      <c r="B4" s="3" t="s">
        <v>26</v>
      </c>
      <c r="C4" s="177"/>
      <c r="D4" s="172"/>
      <c r="E4" s="173"/>
      <c r="F4" s="174" t="s">
        <v>85</v>
      </c>
      <c r="G4" s="175"/>
      <c r="H4" s="177"/>
      <c r="I4" s="172"/>
      <c r="J4" s="172"/>
      <c r="K4" s="173"/>
    </row>
    <row r="5" spans="1:12" ht="5.25" customHeight="1" x14ac:dyDescent="0.35">
      <c r="C5" s="74"/>
      <c r="D5" s="74"/>
      <c r="E5" s="74"/>
      <c r="F5" s="113"/>
      <c r="G5" s="114"/>
      <c r="H5" s="114"/>
      <c r="I5" s="114"/>
      <c r="J5" s="114"/>
      <c r="K5" s="114"/>
    </row>
    <row r="6" spans="1:12" ht="23.25" customHeight="1" x14ac:dyDescent="0.35">
      <c r="A6" s="31">
        <v>2</v>
      </c>
      <c r="B6" s="3" t="s">
        <v>22</v>
      </c>
      <c r="C6" s="177"/>
      <c r="D6" s="172"/>
      <c r="E6" s="173"/>
      <c r="F6" s="174" t="s">
        <v>84</v>
      </c>
      <c r="G6" s="175"/>
      <c r="H6" s="177"/>
      <c r="I6" s="172"/>
      <c r="J6" s="172"/>
      <c r="K6" s="173"/>
    </row>
    <row r="7" spans="1:12" ht="5.25" customHeight="1" x14ac:dyDescent="0.35">
      <c r="C7" s="90"/>
      <c r="D7" s="90"/>
      <c r="E7" s="90"/>
      <c r="F7" s="114"/>
      <c r="G7" s="114"/>
      <c r="H7" s="115"/>
      <c r="I7" s="115"/>
      <c r="J7" s="115"/>
      <c r="K7" s="115"/>
    </row>
    <row r="8" spans="1:12" ht="23.25" customHeight="1" x14ac:dyDescent="0.35">
      <c r="A8" s="31">
        <v>3</v>
      </c>
      <c r="B8" s="3" t="s">
        <v>23</v>
      </c>
      <c r="C8" s="171"/>
      <c r="D8" s="172"/>
      <c r="E8" s="173"/>
      <c r="F8" s="186" t="s">
        <v>24</v>
      </c>
      <c r="G8" s="186"/>
      <c r="H8" s="171"/>
      <c r="I8" s="172"/>
      <c r="J8" s="172"/>
      <c r="K8" s="173"/>
    </row>
    <row r="9" spans="1:12" ht="5.25" customHeight="1" x14ac:dyDescent="0.35">
      <c r="C9" s="91"/>
      <c r="D9" s="74"/>
      <c r="E9" s="74"/>
      <c r="F9" s="65"/>
      <c r="G9" s="65"/>
      <c r="H9" s="91"/>
      <c r="I9" s="74"/>
      <c r="J9" s="74"/>
      <c r="K9" s="74"/>
    </row>
    <row r="10" spans="1:12" ht="33" customHeight="1" x14ac:dyDescent="0.35">
      <c r="A10" s="31">
        <v>4</v>
      </c>
      <c r="B10" s="3" t="s">
        <v>25</v>
      </c>
      <c r="C10" s="178"/>
      <c r="D10" s="179"/>
      <c r="E10" s="179"/>
      <c r="F10" s="179"/>
      <c r="G10" s="179"/>
      <c r="H10" s="179"/>
      <c r="I10" s="179"/>
      <c r="J10" s="179"/>
      <c r="K10" s="180"/>
    </row>
    <row r="11" spans="1:12" ht="20.25" customHeight="1" x14ac:dyDescent="0.35">
      <c r="C11" s="181"/>
      <c r="D11" s="182"/>
      <c r="E11" s="182"/>
      <c r="F11" s="182"/>
      <c r="G11" s="182"/>
      <c r="H11" s="182"/>
      <c r="I11" s="182"/>
      <c r="J11" s="182"/>
      <c r="K11" s="183"/>
    </row>
    <row r="14" spans="1:12" x14ac:dyDescent="0.35">
      <c r="A14" s="185" t="s">
        <v>27</v>
      </c>
      <c r="B14" s="185"/>
      <c r="C14" s="185"/>
      <c r="D14" s="185"/>
      <c r="E14" s="185"/>
      <c r="F14" s="185"/>
      <c r="G14" s="185"/>
      <c r="H14" s="185"/>
      <c r="I14" s="185"/>
      <c r="J14" s="185"/>
      <c r="K14" s="185"/>
    </row>
    <row r="15" spans="1:12" ht="30" customHeight="1" x14ac:dyDescent="0.35">
      <c r="C15" s="184" t="s">
        <v>35</v>
      </c>
      <c r="D15" s="184"/>
      <c r="E15" s="184"/>
      <c r="F15" s="184"/>
      <c r="G15" s="184"/>
      <c r="J15" s="184" t="s">
        <v>29</v>
      </c>
      <c r="K15" s="184"/>
    </row>
    <row r="16" spans="1:12" ht="29.25" customHeight="1" x14ac:dyDescent="0.35">
      <c r="A16" s="31">
        <v>5</v>
      </c>
      <c r="B16" s="3" t="s">
        <v>28</v>
      </c>
      <c r="C16" s="177"/>
      <c r="D16" s="172"/>
      <c r="E16" s="172"/>
      <c r="F16" s="172"/>
      <c r="G16" s="172"/>
      <c r="H16" s="173"/>
      <c r="I16" s="53"/>
      <c r="J16" s="190">
        <v>0</v>
      </c>
      <c r="K16" s="191"/>
      <c r="L16" s="11"/>
    </row>
    <row r="17" spans="1:14" ht="5.25" customHeight="1" x14ac:dyDescent="0.35">
      <c r="C17" s="74"/>
      <c r="D17" s="74"/>
      <c r="E17" s="74"/>
      <c r="F17" s="74"/>
      <c r="G17" s="74"/>
      <c r="H17" s="74"/>
      <c r="I17" s="53"/>
      <c r="J17" s="92"/>
      <c r="K17" s="93"/>
      <c r="L17" s="11"/>
    </row>
    <row r="18" spans="1:14" ht="29.25" customHeight="1" x14ac:dyDescent="0.35">
      <c r="A18" s="31">
        <v>6</v>
      </c>
      <c r="B18" s="3" t="s">
        <v>28</v>
      </c>
      <c r="C18" s="177"/>
      <c r="D18" s="172"/>
      <c r="E18" s="172"/>
      <c r="F18" s="172"/>
      <c r="G18" s="172"/>
      <c r="H18" s="173"/>
      <c r="I18" s="53"/>
      <c r="J18" s="187">
        <v>0</v>
      </c>
      <c r="K18" s="187"/>
    </row>
    <row r="19" spans="1:14" ht="5.25" customHeight="1" x14ac:dyDescent="0.35">
      <c r="C19" s="74"/>
      <c r="D19" s="74"/>
      <c r="E19" s="74"/>
      <c r="F19" s="74"/>
      <c r="G19" s="74"/>
      <c r="H19" s="74"/>
      <c r="I19" s="53"/>
      <c r="J19" s="92"/>
      <c r="K19" s="93"/>
    </row>
    <row r="20" spans="1:14" ht="29.25" customHeight="1" x14ac:dyDescent="0.35">
      <c r="A20" s="31">
        <v>7</v>
      </c>
      <c r="B20" s="3" t="s">
        <v>32</v>
      </c>
      <c r="C20" s="177"/>
      <c r="D20" s="172"/>
      <c r="E20" s="172"/>
      <c r="F20" s="172"/>
      <c r="G20" s="172"/>
      <c r="H20" s="173"/>
      <c r="I20" s="53"/>
      <c r="J20" s="156">
        <v>0</v>
      </c>
      <c r="K20" s="156"/>
    </row>
    <row r="21" spans="1:14" ht="5.25" customHeight="1" x14ac:dyDescent="0.35">
      <c r="C21" s="74"/>
      <c r="D21" s="74"/>
      <c r="E21" s="74"/>
      <c r="F21" s="74"/>
      <c r="G21" s="74"/>
      <c r="H21" s="74"/>
      <c r="I21" s="53"/>
      <c r="J21" s="94"/>
      <c r="K21" s="95"/>
    </row>
    <row r="22" spans="1:14" ht="29.25" customHeight="1" x14ac:dyDescent="0.35">
      <c r="A22" s="31">
        <v>8</v>
      </c>
      <c r="B22" s="3" t="s">
        <v>31</v>
      </c>
      <c r="C22" s="177"/>
      <c r="D22" s="172"/>
      <c r="E22" s="172"/>
      <c r="F22" s="172"/>
      <c r="G22" s="172"/>
      <c r="H22" s="173"/>
      <c r="I22" s="53"/>
      <c r="J22" s="156">
        <v>0</v>
      </c>
      <c r="K22" s="156"/>
    </row>
    <row r="23" spans="1:14" ht="5.25" customHeight="1" x14ac:dyDescent="0.35">
      <c r="C23" s="74"/>
      <c r="D23" s="74"/>
      <c r="E23" s="74"/>
      <c r="F23" s="74"/>
      <c r="G23" s="74"/>
      <c r="H23" s="74"/>
      <c r="I23" s="53"/>
      <c r="J23" s="96"/>
      <c r="K23" s="97"/>
    </row>
    <row r="24" spans="1:14" ht="29.25" customHeight="1" x14ac:dyDescent="0.35">
      <c r="A24" s="31">
        <v>9</v>
      </c>
      <c r="B24" s="3" t="s">
        <v>33</v>
      </c>
      <c r="C24" s="177"/>
      <c r="D24" s="172"/>
      <c r="E24" s="172"/>
      <c r="F24" s="172"/>
      <c r="G24" s="172"/>
      <c r="H24" s="173"/>
      <c r="I24" s="53"/>
      <c r="J24" s="156">
        <v>0</v>
      </c>
      <c r="K24" s="156"/>
    </row>
    <row r="25" spans="1:14" ht="5.25" customHeight="1" x14ac:dyDescent="0.35">
      <c r="C25" s="74"/>
      <c r="D25" s="74"/>
      <c r="E25" s="74"/>
      <c r="F25" s="74"/>
      <c r="G25" s="74"/>
      <c r="H25" s="54"/>
      <c r="I25" s="34"/>
      <c r="J25" s="55"/>
      <c r="K25" s="55"/>
      <c r="L25" s="11"/>
    </row>
    <row r="26" spans="1:14" ht="31.5" customHeight="1" x14ac:dyDescent="0.35">
      <c r="C26" s="74"/>
      <c r="D26" s="74"/>
      <c r="E26" s="74"/>
      <c r="F26" s="74"/>
      <c r="G26" s="176" t="s">
        <v>95</v>
      </c>
      <c r="H26" s="176"/>
      <c r="I26" s="34"/>
      <c r="J26" s="69"/>
      <c r="K26" s="69"/>
      <c r="L26" s="11"/>
      <c r="N26" s="11"/>
    </row>
    <row r="27" spans="1:14" ht="5.25" customHeight="1" x14ac:dyDescent="0.35">
      <c r="C27" s="74"/>
      <c r="D27" s="74"/>
      <c r="E27" s="74"/>
      <c r="F27" s="74"/>
      <c r="G27" s="74"/>
      <c r="H27" s="54"/>
      <c r="I27" s="34"/>
      <c r="J27" s="69"/>
      <c r="K27" s="69"/>
      <c r="L27" s="11"/>
    </row>
    <row r="28" spans="1:14" ht="29.25" customHeight="1" x14ac:dyDescent="0.35">
      <c r="A28" s="31">
        <v>10</v>
      </c>
      <c r="B28" s="3" t="s">
        <v>30</v>
      </c>
      <c r="C28" s="155" t="s">
        <v>69</v>
      </c>
      <c r="D28" s="155"/>
      <c r="E28" s="155"/>
      <c r="F28" s="155"/>
      <c r="G28" s="155"/>
      <c r="H28" s="128"/>
      <c r="I28" s="53"/>
      <c r="J28" s="156">
        <v>0</v>
      </c>
      <c r="K28" s="156"/>
    </row>
    <row r="29" spans="1:14" ht="33.75" customHeight="1" x14ac:dyDescent="0.35">
      <c r="A29" s="31">
        <v>11</v>
      </c>
      <c r="B29" s="3" t="s">
        <v>62</v>
      </c>
      <c r="C29" s="154" t="s">
        <v>71</v>
      </c>
      <c r="D29" s="154"/>
      <c r="E29" s="154"/>
      <c r="F29" s="154"/>
      <c r="G29" s="154"/>
      <c r="H29" s="128"/>
      <c r="I29" s="53"/>
      <c r="J29" s="156">
        <v>0</v>
      </c>
      <c r="K29" s="156"/>
    </row>
    <row r="30" spans="1:14" ht="29.25" customHeight="1" x14ac:dyDescent="0.35">
      <c r="A30" s="31">
        <v>12</v>
      </c>
      <c r="B30" s="3" t="s">
        <v>33</v>
      </c>
      <c r="C30" s="155" t="s">
        <v>70</v>
      </c>
      <c r="D30" s="155"/>
      <c r="E30" s="155"/>
      <c r="F30" s="155"/>
      <c r="G30" s="155"/>
      <c r="H30" s="128"/>
      <c r="I30" s="53"/>
      <c r="J30" s="156">
        <v>0</v>
      </c>
      <c r="K30" s="156"/>
    </row>
    <row r="31" spans="1:14" ht="4.5" customHeight="1" x14ac:dyDescent="0.35">
      <c r="C31" s="64"/>
      <c r="D31" s="64"/>
      <c r="E31" s="64"/>
      <c r="F31" s="64"/>
      <c r="G31" s="64"/>
      <c r="H31" s="98"/>
      <c r="I31" s="34"/>
      <c r="J31" s="55"/>
      <c r="K31" s="55"/>
    </row>
    <row r="32" spans="1:14" ht="40.5" customHeight="1" thickBot="1" x14ac:dyDescent="0.4">
      <c r="A32" s="31">
        <v>13</v>
      </c>
      <c r="B32" s="56" t="s">
        <v>34</v>
      </c>
      <c r="C32" s="153"/>
      <c r="D32" s="153"/>
      <c r="E32" s="153"/>
      <c r="F32" s="153"/>
      <c r="G32" s="153"/>
      <c r="H32" s="153"/>
      <c r="I32" s="11"/>
      <c r="J32" s="151">
        <f>J16+J18+J20+J22+J24+J28+J29+J30</f>
        <v>0</v>
      </c>
      <c r="K32" s="152"/>
      <c r="L32" s="11"/>
    </row>
    <row r="33" spans="1:13" ht="36" customHeight="1" thickTop="1" x14ac:dyDescent="0.35">
      <c r="C33" s="70"/>
      <c r="D33" s="70"/>
      <c r="E33" s="70"/>
      <c r="F33" s="70"/>
      <c r="G33" s="70"/>
      <c r="H33" s="70"/>
      <c r="M33" s="11"/>
    </row>
    <row r="34" spans="1:13" ht="15" customHeight="1" x14ac:dyDescent="0.35">
      <c r="A34" s="161" t="s">
        <v>36</v>
      </c>
      <c r="B34" s="162"/>
      <c r="C34" s="162"/>
      <c r="D34" s="162"/>
      <c r="E34" s="162"/>
      <c r="F34" s="162"/>
      <c r="G34" s="162"/>
      <c r="H34" s="162"/>
      <c r="I34" s="162"/>
      <c r="J34" s="162"/>
      <c r="K34" s="163"/>
    </row>
    <row r="35" spans="1:13" x14ac:dyDescent="0.35">
      <c r="A35" s="164"/>
      <c r="B35" s="165"/>
      <c r="C35" s="165"/>
      <c r="D35" s="165"/>
      <c r="E35" s="165"/>
      <c r="F35" s="165"/>
      <c r="G35" s="165"/>
      <c r="H35" s="165"/>
      <c r="I35" s="165"/>
      <c r="J35" s="165"/>
      <c r="K35" s="166"/>
    </row>
    <row r="36" spans="1:13" x14ac:dyDescent="0.35">
      <c r="A36" s="164"/>
      <c r="B36" s="165"/>
      <c r="C36" s="165"/>
      <c r="D36" s="165"/>
      <c r="E36" s="165"/>
      <c r="F36" s="165"/>
      <c r="G36" s="165"/>
      <c r="H36" s="165"/>
      <c r="I36" s="165"/>
      <c r="J36" s="165"/>
      <c r="K36" s="166"/>
    </row>
    <row r="37" spans="1:13" x14ac:dyDescent="0.35">
      <c r="A37" s="164"/>
      <c r="B37" s="165"/>
      <c r="C37" s="165"/>
      <c r="D37" s="165"/>
      <c r="E37" s="165"/>
      <c r="F37" s="165"/>
      <c r="G37" s="165"/>
      <c r="H37" s="165"/>
      <c r="I37" s="165"/>
      <c r="J37" s="165"/>
      <c r="K37" s="166"/>
    </row>
    <row r="38" spans="1:13" x14ac:dyDescent="0.35">
      <c r="A38" s="167"/>
      <c r="B38" s="168"/>
      <c r="C38" s="168"/>
      <c r="D38" s="168"/>
      <c r="E38" s="168"/>
      <c r="F38" s="168"/>
      <c r="G38" s="168"/>
      <c r="H38" s="168"/>
      <c r="I38" s="168"/>
      <c r="J38" s="168"/>
      <c r="K38" s="169"/>
    </row>
    <row r="39" spans="1:13" ht="35.25" customHeight="1" x14ac:dyDescent="0.35">
      <c r="B39" s="57"/>
      <c r="C39" s="57"/>
      <c r="D39" s="57"/>
      <c r="E39" s="57"/>
      <c r="F39" s="57"/>
      <c r="G39" s="57"/>
    </row>
    <row r="40" spans="1:13" ht="34.5" customHeight="1" x14ac:dyDescent="0.35">
      <c r="A40" s="157" t="s">
        <v>37</v>
      </c>
      <c r="B40" s="157"/>
      <c r="C40" s="170"/>
      <c r="D40" s="170"/>
      <c r="E40" s="170"/>
      <c r="F40" s="170"/>
      <c r="G40" s="170"/>
      <c r="H40" s="59" t="s">
        <v>17</v>
      </c>
      <c r="I40" s="158"/>
      <c r="J40" s="159"/>
      <c r="K40" s="160"/>
    </row>
    <row r="41" spans="1:13" ht="7.5" customHeight="1" x14ac:dyDescent="0.35">
      <c r="A41" s="66"/>
      <c r="B41" s="66"/>
      <c r="C41" s="67"/>
      <c r="D41" s="67"/>
      <c r="E41" s="67"/>
      <c r="F41" s="67"/>
      <c r="G41" s="67"/>
      <c r="H41" s="65"/>
      <c r="I41" s="67"/>
      <c r="J41" s="67"/>
      <c r="K41" s="67"/>
    </row>
    <row r="42" spans="1:13" ht="34.5" customHeight="1" x14ac:dyDescent="0.35">
      <c r="A42" s="157" t="s">
        <v>38</v>
      </c>
      <c r="B42" s="157"/>
      <c r="C42" s="170"/>
      <c r="D42" s="170"/>
      <c r="E42" s="170"/>
      <c r="F42" s="170"/>
      <c r="G42" s="170"/>
      <c r="H42" s="65" t="s">
        <v>17</v>
      </c>
      <c r="I42" s="158"/>
      <c r="J42" s="159"/>
      <c r="K42" s="160"/>
    </row>
  </sheetData>
  <sheetProtection selectLockedCells="1"/>
  <mergeCells count="41">
    <mergeCell ref="H8:K8"/>
    <mergeCell ref="F8:G8"/>
    <mergeCell ref="J18:K18"/>
    <mergeCell ref="C18:H18"/>
    <mergeCell ref="A1:K1"/>
    <mergeCell ref="A2:K2"/>
    <mergeCell ref="J16:K16"/>
    <mergeCell ref="C6:E6"/>
    <mergeCell ref="C15:G15"/>
    <mergeCell ref="H6:K6"/>
    <mergeCell ref="H4:K4"/>
    <mergeCell ref="F6:G6"/>
    <mergeCell ref="J28:K28"/>
    <mergeCell ref="C8:E8"/>
    <mergeCell ref="F4:G4"/>
    <mergeCell ref="G26:H26"/>
    <mergeCell ref="J20:K20"/>
    <mergeCell ref="C16:H16"/>
    <mergeCell ref="C28:G28"/>
    <mergeCell ref="J22:K22"/>
    <mergeCell ref="C20:H20"/>
    <mergeCell ref="J24:K24"/>
    <mergeCell ref="C10:K11"/>
    <mergeCell ref="J15:K15"/>
    <mergeCell ref="A14:K14"/>
    <mergeCell ref="C4:E4"/>
    <mergeCell ref="C24:H24"/>
    <mergeCell ref="C22:H22"/>
    <mergeCell ref="A42:B42"/>
    <mergeCell ref="I40:K40"/>
    <mergeCell ref="I42:K42"/>
    <mergeCell ref="A34:K38"/>
    <mergeCell ref="A40:B40"/>
    <mergeCell ref="C42:G42"/>
    <mergeCell ref="C40:G40"/>
    <mergeCell ref="J32:K32"/>
    <mergeCell ref="C32:H32"/>
    <mergeCell ref="C29:G29"/>
    <mergeCell ref="C30:G30"/>
    <mergeCell ref="J29:K29"/>
    <mergeCell ref="J30:K30"/>
  </mergeCells>
  <dataValidations count="3">
    <dataValidation allowBlank="1" showInputMessage="1" showErrorMessage="1" errorTitle="ERROR!" error="You must answer YES or NO.  A &quot;YES&quot; will cause this amount to be automatically entered and calculated into your travel advance form." sqref="G26" xr:uid="{00000000-0002-0000-0100-000000000000}"/>
    <dataValidation type="list" allowBlank="1" showInputMessage="1" showErrorMessage="1" errorTitle="ERROR!" error="You must answer YES or NO.  A &quot;YES&quot; will cause this amount to be automatically entered and calculated into your travel advance form." sqref="H18:H25 H27:H31" xr:uid="{00000000-0002-0000-0100-000001000000}">
      <formula1>$L$1:$L$2</formula1>
    </dataValidation>
    <dataValidation type="date" operator="greaterThan" allowBlank="1" showInputMessage="1" showErrorMessage="1" errorTitle="Error!" error="Date format is unacceptable as entered.  Please use the following format:  MM/DD/YYYY" promptTitle="Date Input" prompt="Insert date in this format:  MM/DD/YYYY_x000a__x000a_Failure to do so will impair this spreadsheet's functionality." sqref="H8:K8 C8:E8" xr:uid="{00000000-0002-0000-0100-000002000000}">
      <formula1>41518</formula1>
    </dataValidation>
  </dataValidations>
  <pageMargins left="0.7" right="0.7" top="0.75" bottom="0.75" header="0.3" footer="0.3"/>
  <pageSetup scale="77"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F66FF"/>
    <pageSetUpPr fitToPage="1"/>
  </sheetPr>
  <dimension ref="A1:K38"/>
  <sheetViews>
    <sheetView zoomScaleNormal="100" workbookViewId="0">
      <selection sqref="A1:K1"/>
    </sheetView>
  </sheetViews>
  <sheetFormatPr defaultColWidth="9.1796875" defaultRowHeight="14.5" x14ac:dyDescent="0.35"/>
  <cols>
    <col min="1" max="1" width="3.453125" style="31" bestFit="1" customWidth="1"/>
    <col min="2" max="2" width="17.81640625" style="3" customWidth="1"/>
    <col min="3" max="3" width="8" style="3" bestFit="1" customWidth="1"/>
    <col min="4" max="4" width="9.6328125" style="3" customWidth="1"/>
    <col min="5" max="9" width="9.1796875" style="3"/>
    <col min="10" max="10" width="16.7265625" style="3" bestFit="1" customWidth="1"/>
    <col min="11" max="11" width="23.54296875" style="3" customWidth="1"/>
    <col min="12" max="16384" width="9.1796875" style="3"/>
  </cols>
  <sheetData>
    <row r="1" spans="1:11" ht="21" customHeight="1" x14ac:dyDescent="0.5">
      <c r="A1" s="188" t="s">
        <v>21</v>
      </c>
      <c r="B1" s="188"/>
      <c r="C1" s="188"/>
      <c r="D1" s="188"/>
      <c r="E1" s="188"/>
      <c r="F1" s="188"/>
      <c r="G1" s="188"/>
      <c r="H1" s="188"/>
      <c r="I1" s="188"/>
      <c r="J1" s="188"/>
      <c r="K1" s="188"/>
    </row>
    <row r="2" spans="1:11" ht="20.25" customHeight="1" x14ac:dyDescent="0.35">
      <c r="A2" s="226" t="s">
        <v>53</v>
      </c>
      <c r="B2" s="226"/>
      <c r="C2" s="226"/>
      <c r="D2" s="226"/>
      <c r="E2" s="226"/>
      <c r="F2" s="226"/>
      <c r="G2" s="226"/>
      <c r="H2" s="226"/>
      <c r="I2" s="226"/>
      <c r="J2" s="226"/>
      <c r="K2" s="226"/>
    </row>
    <row r="3" spans="1:11" ht="19.5" customHeight="1" x14ac:dyDescent="0.35"/>
    <row r="4" spans="1:11" ht="23.25" customHeight="1" x14ac:dyDescent="0.35">
      <c r="A4" s="31">
        <v>1</v>
      </c>
      <c r="B4" s="3" t="s">
        <v>26</v>
      </c>
      <c r="C4" s="234" t="str">
        <f>IF(ISBLANK('STEP 1-Authorization'!C4),"",('STEP 1-Authorization'!C4))</f>
        <v/>
      </c>
      <c r="D4" s="234"/>
      <c r="E4" s="234"/>
      <c r="F4" s="234"/>
      <c r="G4" s="234"/>
      <c r="H4" s="34"/>
      <c r="I4" s="37" t="s">
        <v>85</v>
      </c>
      <c r="J4" s="234" t="str">
        <f>IF(ISBLANK('STEP 1-Authorization'!H4),"",('STEP 1-Authorization'!H4))</f>
        <v/>
      </c>
      <c r="K4" s="234"/>
    </row>
    <row r="5" spans="1:11" ht="23.25" customHeight="1" x14ac:dyDescent="0.35">
      <c r="A5" s="31">
        <v>2</v>
      </c>
      <c r="B5" s="3" t="s">
        <v>22</v>
      </c>
      <c r="C5" s="234" t="str">
        <f>IF(ISBLANK('STEP 1-Authorization'!C6),"",('STEP 1-Authorization'!C6))</f>
        <v/>
      </c>
      <c r="D5" s="234"/>
      <c r="E5" s="234"/>
      <c r="F5" s="234"/>
      <c r="G5" s="234"/>
      <c r="H5" s="175" t="s">
        <v>84</v>
      </c>
      <c r="I5" s="175"/>
      <c r="J5" s="234" t="str">
        <f>IF(ISBLANK('STEP 1-Authorization'!H6),"",('STEP 1-Authorization'!H6))</f>
        <v/>
      </c>
      <c r="K5" s="234"/>
    </row>
    <row r="6" spans="1:11" ht="23.25" customHeight="1" x14ac:dyDescent="0.35">
      <c r="A6" s="31">
        <v>3</v>
      </c>
      <c r="B6" s="3" t="s">
        <v>23</v>
      </c>
      <c r="C6" s="233" t="str">
        <f>IF(ISBLANK('STEP 1-Authorization'!C8),"",('STEP 1-Authorization'!C8))</f>
        <v/>
      </c>
      <c r="D6" s="233"/>
      <c r="E6" s="233"/>
      <c r="F6" s="233"/>
      <c r="G6" s="233"/>
      <c r="H6" s="235" t="s">
        <v>24</v>
      </c>
      <c r="I6" s="235"/>
      <c r="J6" s="233" t="str">
        <f>IF(ISBLANK('STEP 1-Authorization'!H8),"",('STEP 1-Authorization'!H8))</f>
        <v/>
      </c>
      <c r="K6" s="233"/>
    </row>
    <row r="7" spans="1:11" s="11" customFormat="1" ht="21" customHeight="1" x14ac:dyDescent="0.35">
      <c r="A7" s="33"/>
      <c r="C7" s="34"/>
      <c r="D7" s="34"/>
      <c r="E7" s="34"/>
      <c r="F7" s="34"/>
      <c r="G7" s="34"/>
      <c r="H7" s="112"/>
      <c r="I7" s="111"/>
      <c r="J7" s="111"/>
      <c r="K7" s="111"/>
    </row>
    <row r="8" spans="1:11" ht="19.5" customHeight="1" x14ac:dyDescent="0.35">
      <c r="A8" s="31">
        <v>4</v>
      </c>
      <c r="B8" s="211" t="s">
        <v>8</v>
      </c>
      <c r="C8" s="211"/>
      <c r="D8" s="127">
        <v>0.67</v>
      </c>
      <c r="E8" s="81" t="s">
        <v>74</v>
      </c>
    </row>
    <row r="9" spans="1:11" ht="15" thickBot="1" x14ac:dyDescent="0.4"/>
    <row r="10" spans="1:11" ht="12" customHeight="1" x14ac:dyDescent="0.35">
      <c r="B10" s="223" t="s">
        <v>0</v>
      </c>
      <c r="C10" s="212" t="s">
        <v>1</v>
      </c>
      <c r="D10" s="213"/>
      <c r="E10" s="213"/>
      <c r="F10" s="213"/>
      <c r="G10" s="214"/>
      <c r="H10" s="227" t="s">
        <v>2</v>
      </c>
      <c r="I10" s="228"/>
      <c r="J10" s="208" t="s">
        <v>3</v>
      </c>
      <c r="K10" s="208" t="s">
        <v>7</v>
      </c>
    </row>
    <row r="11" spans="1:11" ht="12" customHeight="1" x14ac:dyDescent="0.35">
      <c r="B11" s="224"/>
      <c r="C11" s="215"/>
      <c r="D11" s="216"/>
      <c r="E11" s="216"/>
      <c r="F11" s="216"/>
      <c r="G11" s="217"/>
      <c r="H11" s="229"/>
      <c r="I11" s="230"/>
      <c r="J11" s="209"/>
      <c r="K11" s="209"/>
    </row>
    <row r="12" spans="1:11" ht="12" customHeight="1" thickBot="1" x14ac:dyDescent="0.4">
      <c r="B12" s="225"/>
      <c r="C12" s="218"/>
      <c r="D12" s="219"/>
      <c r="E12" s="219"/>
      <c r="F12" s="219"/>
      <c r="G12" s="220"/>
      <c r="H12" s="231"/>
      <c r="I12" s="232"/>
      <c r="J12" s="210"/>
      <c r="K12" s="210"/>
    </row>
    <row r="13" spans="1:11" ht="3" customHeight="1" thickBot="1" x14ac:dyDescent="0.4">
      <c r="B13" s="117"/>
      <c r="C13" s="118"/>
      <c r="D13" s="119"/>
      <c r="E13" s="119"/>
      <c r="F13" s="119"/>
      <c r="G13" s="120"/>
      <c r="H13" s="121"/>
      <c r="I13" s="122"/>
      <c r="J13" s="123"/>
      <c r="K13" s="123"/>
    </row>
    <row r="14" spans="1:11" ht="16.5" customHeight="1" x14ac:dyDescent="0.35">
      <c r="A14" s="31">
        <v>5</v>
      </c>
      <c r="B14" s="192"/>
      <c r="C14" s="124" t="s">
        <v>4</v>
      </c>
      <c r="D14" s="194"/>
      <c r="E14" s="194"/>
      <c r="F14" s="194"/>
      <c r="G14" s="194"/>
      <c r="H14" s="195">
        <v>0</v>
      </c>
      <c r="I14" s="196"/>
      <c r="J14" s="197"/>
      <c r="K14" s="199">
        <f>J14*$D$8</f>
        <v>0</v>
      </c>
    </row>
    <row r="15" spans="1:11" ht="16.5" customHeight="1" thickBot="1" x14ac:dyDescent="0.4">
      <c r="A15" s="31">
        <v>6</v>
      </c>
      <c r="B15" s="204"/>
      <c r="C15" s="116" t="s">
        <v>5</v>
      </c>
      <c r="D15" s="207"/>
      <c r="E15" s="207"/>
      <c r="F15" s="207"/>
      <c r="G15" s="207"/>
      <c r="H15" s="202">
        <v>0</v>
      </c>
      <c r="I15" s="203"/>
      <c r="J15" s="205"/>
      <c r="K15" s="206"/>
    </row>
    <row r="16" spans="1:11" ht="16.5" customHeight="1" x14ac:dyDescent="0.35">
      <c r="A16" s="31">
        <v>7</v>
      </c>
      <c r="B16" s="192"/>
      <c r="C16" s="124" t="s">
        <v>4</v>
      </c>
      <c r="D16" s="194"/>
      <c r="E16" s="194"/>
      <c r="F16" s="194"/>
      <c r="G16" s="194"/>
      <c r="H16" s="195">
        <v>0</v>
      </c>
      <c r="I16" s="196"/>
      <c r="J16" s="197"/>
      <c r="K16" s="199">
        <f>J16*$D$8</f>
        <v>0</v>
      </c>
    </row>
    <row r="17" spans="1:11" ht="16.5" customHeight="1" thickBot="1" x14ac:dyDescent="0.4">
      <c r="A17" s="31">
        <v>8</v>
      </c>
      <c r="B17" s="204"/>
      <c r="C17" s="116" t="s">
        <v>5</v>
      </c>
      <c r="D17" s="207"/>
      <c r="E17" s="207"/>
      <c r="F17" s="207"/>
      <c r="G17" s="207"/>
      <c r="H17" s="202">
        <v>0</v>
      </c>
      <c r="I17" s="203"/>
      <c r="J17" s="205"/>
      <c r="K17" s="206"/>
    </row>
    <row r="18" spans="1:11" ht="16.5" customHeight="1" x14ac:dyDescent="0.35">
      <c r="A18" s="31">
        <v>9</v>
      </c>
      <c r="B18" s="192"/>
      <c r="C18" s="124" t="s">
        <v>4</v>
      </c>
      <c r="D18" s="194"/>
      <c r="E18" s="194"/>
      <c r="F18" s="194"/>
      <c r="G18" s="194"/>
      <c r="H18" s="195">
        <v>0</v>
      </c>
      <c r="I18" s="196"/>
      <c r="J18" s="197"/>
      <c r="K18" s="199">
        <f>J18*$D$8</f>
        <v>0</v>
      </c>
    </row>
    <row r="19" spans="1:11" ht="16.5" customHeight="1" thickBot="1" x14ac:dyDescent="0.4">
      <c r="A19" s="31">
        <v>10</v>
      </c>
      <c r="B19" s="204"/>
      <c r="C19" s="116" t="s">
        <v>5</v>
      </c>
      <c r="D19" s="207"/>
      <c r="E19" s="207"/>
      <c r="F19" s="207"/>
      <c r="G19" s="207"/>
      <c r="H19" s="202">
        <v>0</v>
      </c>
      <c r="I19" s="203"/>
      <c r="J19" s="205"/>
      <c r="K19" s="206"/>
    </row>
    <row r="20" spans="1:11" ht="16.5" customHeight="1" x14ac:dyDescent="0.35">
      <c r="A20" s="31">
        <v>11</v>
      </c>
      <c r="B20" s="192"/>
      <c r="C20" s="124" t="s">
        <v>4</v>
      </c>
      <c r="D20" s="194"/>
      <c r="E20" s="194"/>
      <c r="F20" s="194"/>
      <c r="G20" s="194"/>
      <c r="H20" s="195">
        <v>0</v>
      </c>
      <c r="I20" s="196"/>
      <c r="J20" s="197"/>
      <c r="K20" s="199">
        <f>J20*$D$8</f>
        <v>0</v>
      </c>
    </row>
    <row r="21" spans="1:11" ht="16.5" customHeight="1" thickBot="1" x14ac:dyDescent="0.4">
      <c r="A21" s="31">
        <v>12</v>
      </c>
      <c r="B21" s="204"/>
      <c r="C21" s="116" t="s">
        <v>5</v>
      </c>
      <c r="D21" s="207"/>
      <c r="E21" s="207"/>
      <c r="F21" s="207"/>
      <c r="G21" s="207"/>
      <c r="H21" s="202">
        <v>0</v>
      </c>
      <c r="I21" s="203"/>
      <c r="J21" s="205"/>
      <c r="K21" s="206"/>
    </row>
    <row r="22" spans="1:11" ht="16.5" customHeight="1" x14ac:dyDescent="0.35">
      <c r="A22" s="31">
        <v>13</v>
      </c>
      <c r="B22" s="192"/>
      <c r="C22" s="124" t="s">
        <v>4</v>
      </c>
      <c r="D22" s="194"/>
      <c r="E22" s="194"/>
      <c r="F22" s="194"/>
      <c r="G22" s="194"/>
      <c r="H22" s="195">
        <v>0</v>
      </c>
      <c r="I22" s="196"/>
      <c r="J22" s="197"/>
      <c r="K22" s="199">
        <f>J22*$D$8</f>
        <v>0</v>
      </c>
    </row>
    <row r="23" spans="1:11" ht="16.5" customHeight="1" thickBot="1" x14ac:dyDescent="0.4">
      <c r="A23" s="31">
        <v>14</v>
      </c>
      <c r="B23" s="204"/>
      <c r="C23" s="116" t="s">
        <v>5</v>
      </c>
      <c r="D23" s="207"/>
      <c r="E23" s="207"/>
      <c r="F23" s="207"/>
      <c r="G23" s="207"/>
      <c r="H23" s="202">
        <v>0</v>
      </c>
      <c r="I23" s="203"/>
      <c r="J23" s="205"/>
      <c r="K23" s="206"/>
    </row>
    <row r="24" spans="1:11" ht="16.5" customHeight="1" x14ac:dyDescent="0.35">
      <c r="A24" s="31">
        <v>15</v>
      </c>
      <c r="B24" s="192"/>
      <c r="C24" s="124" t="s">
        <v>4</v>
      </c>
      <c r="D24" s="194"/>
      <c r="E24" s="194"/>
      <c r="F24" s="194"/>
      <c r="G24" s="194"/>
      <c r="H24" s="195">
        <v>0</v>
      </c>
      <c r="I24" s="196"/>
      <c r="J24" s="197"/>
      <c r="K24" s="199">
        <f>J24*$D$8</f>
        <v>0</v>
      </c>
    </row>
    <row r="25" spans="1:11" ht="16.5" customHeight="1" thickBot="1" x14ac:dyDescent="0.4">
      <c r="A25" s="31">
        <v>16</v>
      </c>
      <c r="B25" s="204"/>
      <c r="C25" s="116" t="s">
        <v>5</v>
      </c>
      <c r="D25" s="207"/>
      <c r="E25" s="207"/>
      <c r="F25" s="207"/>
      <c r="G25" s="207"/>
      <c r="H25" s="202">
        <v>0</v>
      </c>
      <c r="I25" s="203"/>
      <c r="J25" s="205"/>
      <c r="K25" s="206"/>
    </row>
    <row r="26" spans="1:11" ht="16.5" customHeight="1" x14ac:dyDescent="0.35">
      <c r="A26" s="31">
        <v>17</v>
      </c>
      <c r="B26" s="192"/>
      <c r="C26" s="124" t="s">
        <v>4</v>
      </c>
      <c r="D26" s="194"/>
      <c r="E26" s="194"/>
      <c r="F26" s="194"/>
      <c r="G26" s="194"/>
      <c r="H26" s="195">
        <v>0</v>
      </c>
      <c r="I26" s="196"/>
      <c r="J26" s="197"/>
      <c r="K26" s="199">
        <f>J26*$D$8</f>
        <v>0</v>
      </c>
    </row>
    <row r="27" spans="1:11" ht="16.5" customHeight="1" thickBot="1" x14ac:dyDescent="0.4">
      <c r="A27" s="31">
        <v>18</v>
      </c>
      <c r="B27" s="204"/>
      <c r="C27" s="116" t="s">
        <v>5</v>
      </c>
      <c r="D27" s="207"/>
      <c r="E27" s="207"/>
      <c r="F27" s="207"/>
      <c r="G27" s="207"/>
      <c r="H27" s="202">
        <v>0</v>
      </c>
      <c r="I27" s="203"/>
      <c r="J27" s="205"/>
      <c r="K27" s="206"/>
    </row>
    <row r="28" spans="1:11" ht="16.5" customHeight="1" x14ac:dyDescent="0.35">
      <c r="A28" s="31">
        <v>19</v>
      </c>
      <c r="B28" s="192"/>
      <c r="C28" s="124" t="s">
        <v>4</v>
      </c>
      <c r="D28" s="194"/>
      <c r="E28" s="194"/>
      <c r="F28" s="194"/>
      <c r="G28" s="194"/>
      <c r="H28" s="195">
        <v>0</v>
      </c>
      <c r="I28" s="196"/>
      <c r="J28" s="197"/>
      <c r="K28" s="199">
        <f>J28*$D$8</f>
        <v>0</v>
      </c>
    </row>
    <row r="29" spans="1:11" ht="16.5" customHeight="1" thickBot="1" x14ac:dyDescent="0.4">
      <c r="A29" s="31">
        <v>20</v>
      </c>
      <c r="B29" s="204"/>
      <c r="C29" s="116" t="s">
        <v>5</v>
      </c>
      <c r="D29" s="207"/>
      <c r="E29" s="207"/>
      <c r="F29" s="207"/>
      <c r="G29" s="207"/>
      <c r="H29" s="202">
        <v>0</v>
      </c>
      <c r="I29" s="203"/>
      <c r="J29" s="205"/>
      <c r="K29" s="206"/>
    </row>
    <row r="30" spans="1:11" ht="16.5" customHeight="1" x14ac:dyDescent="0.35">
      <c r="A30" s="31">
        <v>21</v>
      </c>
      <c r="B30" s="192"/>
      <c r="C30" s="124" t="s">
        <v>4</v>
      </c>
      <c r="D30" s="194"/>
      <c r="E30" s="194"/>
      <c r="F30" s="194"/>
      <c r="G30" s="194"/>
      <c r="H30" s="195">
        <v>0</v>
      </c>
      <c r="I30" s="196"/>
      <c r="J30" s="197"/>
      <c r="K30" s="199">
        <f>J30*$D$8</f>
        <v>0</v>
      </c>
    </row>
    <row r="31" spans="1:11" ht="16.5" customHeight="1" thickBot="1" x14ac:dyDescent="0.4">
      <c r="A31" s="31">
        <v>22</v>
      </c>
      <c r="B31" s="204"/>
      <c r="C31" s="116" t="s">
        <v>5</v>
      </c>
      <c r="D31" s="207"/>
      <c r="E31" s="207"/>
      <c r="F31" s="207"/>
      <c r="G31" s="207"/>
      <c r="H31" s="202">
        <v>0</v>
      </c>
      <c r="I31" s="203"/>
      <c r="J31" s="205"/>
      <c r="K31" s="206"/>
    </row>
    <row r="32" spans="1:11" ht="16.5" customHeight="1" x14ac:dyDescent="0.35">
      <c r="A32" s="31">
        <v>23</v>
      </c>
      <c r="B32" s="192"/>
      <c r="C32" s="124" t="s">
        <v>4</v>
      </c>
      <c r="D32" s="194"/>
      <c r="E32" s="194"/>
      <c r="F32" s="194"/>
      <c r="G32" s="194"/>
      <c r="H32" s="195">
        <v>0</v>
      </c>
      <c r="I32" s="196"/>
      <c r="J32" s="197"/>
      <c r="K32" s="199">
        <f>J32*$D$8</f>
        <v>0</v>
      </c>
    </row>
    <row r="33" spans="1:11" ht="16.5" customHeight="1" thickBot="1" x14ac:dyDescent="0.4">
      <c r="A33" s="31">
        <v>24</v>
      </c>
      <c r="B33" s="204"/>
      <c r="C33" s="116" t="s">
        <v>5</v>
      </c>
      <c r="D33" s="207"/>
      <c r="E33" s="207"/>
      <c r="F33" s="207"/>
      <c r="G33" s="207"/>
      <c r="H33" s="202">
        <v>0</v>
      </c>
      <c r="I33" s="203"/>
      <c r="J33" s="205"/>
      <c r="K33" s="206"/>
    </row>
    <row r="34" spans="1:11" ht="16.5" customHeight="1" x14ac:dyDescent="0.35">
      <c r="A34" s="31">
        <v>25</v>
      </c>
      <c r="B34" s="192"/>
      <c r="C34" s="124" t="s">
        <v>4</v>
      </c>
      <c r="D34" s="194"/>
      <c r="E34" s="194"/>
      <c r="F34" s="194"/>
      <c r="G34" s="194"/>
      <c r="H34" s="195">
        <v>0</v>
      </c>
      <c r="I34" s="196"/>
      <c r="J34" s="197"/>
      <c r="K34" s="199">
        <f>J34*$D$8</f>
        <v>0</v>
      </c>
    </row>
    <row r="35" spans="1:11" ht="16.5" customHeight="1" thickBot="1" x14ac:dyDescent="0.4">
      <c r="A35" s="31">
        <v>26</v>
      </c>
      <c r="B35" s="204"/>
      <c r="C35" s="116" t="s">
        <v>5</v>
      </c>
      <c r="D35" s="207"/>
      <c r="E35" s="207"/>
      <c r="F35" s="207"/>
      <c r="G35" s="207"/>
      <c r="H35" s="202">
        <v>0</v>
      </c>
      <c r="I35" s="203"/>
      <c r="J35" s="205"/>
      <c r="K35" s="206"/>
    </row>
    <row r="36" spans="1:11" ht="16.5" customHeight="1" x14ac:dyDescent="0.35">
      <c r="A36" s="31">
        <v>27</v>
      </c>
      <c r="B36" s="192"/>
      <c r="C36" s="124" t="s">
        <v>4</v>
      </c>
      <c r="D36" s="194"/>
      <c r="E36" s="194"/>
      <c r="F36" s="194"/>
      <c r="G36" s="194"/>
      <c r="H36" s="195">
        <v>0</v>
      </c>
      <c r="I36" s="196"/>
      <c r="J36" s="197"/>
      <c r="K36" s="199">
        <f>J36*$D$8</f>
        <v>0</v>
      </c>
    </row>
    <row r="37" spans="1:11" ht="16.5" customHeight="1" thickBot="1" x14ac:dyDescent="0.4">
      <c r="A37" s="31">
        <v>28</v>
      </c>
      <c r="B37" s="193"/>
      <c r="C37" s="125" t="s">
        <v>5</v>
      </c>
      <c r="D37" s="201"/>
      <c r="E37" s="201"/>
      <c r="F37" s="201"/>
      <c r="G37" s="201"/>
      <c r="H37" s="202">
        <v>0</v>
      </c>
      <c r="I37" s="203"/>
      <c r="J37" s="198"/>
      <c r="K37" s="200"/>
    </row>
    <row r="38" spans="1:11" ht="21.75" customHeight="1" x14ac:dyDescent="0.35">
      <c r="A38" s="31">
        <v>29</v>
      </c>
      <c r="B38" s="35"/>
      <c r="C38" s="35"/>
      <c r="D38" s="35"/>
      <c r="E38" s="35"/>
      <c r="F38" s="36"/>
      <c r="G38" s="36"/>
      <c r="H38" s="221" t="s">
        <v>6</v>
      </c>
      <c r="I38" s="222"/>
      <c r="J38" s="130">
        <f>SUM(J14:J37)</f>
        <v>0</v>
      </c>
      <c r="K38" s="110">
        <f>SUM(K14:K37)</f>
        <v>0</v>
      </c>
    </row>
  </sheetData>
  <sheetProtection selectLockedCells="1"/>
  <mergeCells count="101">
    <mergeCell ref="H38:I38"/>
    <mergeCell ref="B10:B12"/>
    <mergeCell ref="B24:B25"/>
    <mergeCell ref="D24:G24"/>
    <mergeCell ref="H24:I24"/>
    <mergeCell ref="B20:B21"/>
    <mergeCell ref="A1:K1"/>
    <mergeCell ref="A2:K2"/>
    <mergeCell ref="H10:I12"/>
    <mergeCell ref="H14:I14"/>
    <mergeCell ref="C6:G6"/>
    <mergeCell ref="J4:K4"/>
    <mergeCell ref="J6:K6"/>
    <mergeCell ref="B16:B17"/>
    <mergeCell ref="D16:G16"/>
    <mergeCell ref="H16:I16"/>
    <mergeCell ref="C5:G5"/>
    <mergeCell ref="H6:I6"/>
    <mergeCell ref="H5:I5"/>
    <mergeCell ref="J5:K5"/>
    <mergeCell ref="C4:G4"/>
    <mergeCell ref="D19:G19"/>
    <mergeCell ref="H19:I19"/>
    <mergeCell ref="J10:J12"/>
    <mergeCell ref="K10:K12"/>
    <mergeCell ref="J16:J17"/>
    <mergeCell ref="B8:C8"/>
    <mergeCell ref="D15:G15"/>
    <mergeCell ref="H15:I15"/>
    <mergeCell ref="J14:J15"/>
    <mergeCell ref="B14:B15"/>
    <mergeCell ref="D14:G14"/>
    <mergeCell ref="C10:G12"/>
    <mergeCell ref="K14:K15"/>
    <mergeCell ref="K16:K17"/>
    <mergeCell ref="D17:G17"/>
    <mergeCell ref="H17:I17"/>
    <mergeCell ref="B18:B19"/>
    <mergeCell ref="D18:G18"/>
    <mergeCell ref="H18:I18"/>
    <mergeCell ref="K18:K19"/>
    <mergeCell ref="B22:B23"/>
    <mergeCell ref="H22:I22"/>
    <mergeCell ref="J22:J23"/>
    <mergeCell ref="K22:K23"/>
    <mergeCell ref="D23:G23"/>
    <mergeCell ref="H23:I23"/>
    <mergeCell ref="H20:I20"/>
    <mergeCell ref="J20:J21"/>
    <mergeCell ref="K20:K21"/>
    <mergeCell ref="D21:G21"/>
    <mergeCell ref="H21:I21"/>
    <mergeCell ref="J18:J19"/>
    <mergeCell ref="D22:G22"/>
    <mergeCell ref="D20:G20"/>
    <mergeCell ref="B28:B29"/>
    <mergeCell ref="D28:G28"/>
    <mergeCell ref="J28:J29"/>
    <mergeCell ref="K28:K29"/>
    <mergeCell ref="D29:G29"/>
    <mergeCell ref="H29:I29"/>
    <mergeCell ref="H28:I28"/>
    <mergeCell ref="J24:J25"/>
    <mergeCell ref="K24:K25"/>
    <mergeCell ref="D25:G25"/>
    <mergeCell ref="H25:I25"/>
    <mergeCell ref="B26:B27"/>
    <mergeCell ref="H26:I26"/>
    <mergeCell ref="J26:J27"/>
    <mergeCell ref="K26:K27"/>
    <mergeCell ref="D27:G27"/>
    <mergeCell ref="H27:I27"/>
    <mergeCell ref="D26:G26"/>
    <mergeCell ref="B32:B33"/>
    <mergeCell ref="D32:G32"/>
    <mergeCell ref="H32:I32"/>
    <mergeCell ref="J32:J33"/>
    <mergeCell ref="K32:K33"/>
    <mergeCell ref="D33:G33"/>
    <mergeCell ref="H33:I33"/>
    <mergeCell ref="B30:B31"/>
    <mergeCell ref="D30:G30"/>
    <mergeCell ref="H30:I30"/>
    <mergeCell ref="J30:J31"/>
    <mergeCell ref="K30:K31"/>
    <mergeCell ref="D31:G31"/>
    <mergeCell ref="H31:I31"/>
    <mergeCell ref="B36:B37"/>
    <mergeCell ref="D36:G36"/>
    <mergeCell ref="H36:I36"/>
    <mergeCell ref="J36:J37"/>
    <mergeCell ref="K36:K37"/>
    <mergeCell ref="D37:G37"/>
    <mergeCell ref="H37:I37"/>
    <mergeCell ref="B34:B35"/>
    <mergeCell ref="D34:G34"/>
    <mergeCell ref="H34:I34"/>
    <mergeCell ref="J34:J35"/>
    <mergeCell ref="K34:K35"/>
    <mergeCell ref="D35:G35"/>
    <mergeCell ref="H35:I35"/>
  </mergeCells>
  <printOptions horizontalCentered="1" verticalCentered="1"/>
  <pageMargins left="0.7" right="0.7" top="0.49" bottom="0.5" header="0.3" footer="0.3"/>
  <pageSetup scale="86" orientation="landscape"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FFFF"/>
    <pageSetUpPr fitToPage="1"/>
  </sheetPr>
  <dimension ref="A1:P105"/>
  <sheetViews>
    <sheetView showGridLines="0" zoomScaleNormal="100" workbookViewId="0">
      <selection sqref="A1:K1"/>
    </sheetView>
  </sheetViews>
  <sheetFormatPr defaultColWidth="9.1796875" defaultRowHeight="14.5" x14ac:dyDescent="0.35"/>
  <cols>
    <col min="1" max="1" width="2.453125" style="3" customWidth="1"/>
    <col min="2" max="2" width="20.453125" style="4" customWidth="1"/>
    <col min="3" max="5" width="22.7265625" style="3" customWidth="1"/>
    <col min="6" max="6" width="15.453125" style="3" customWidth="1"/>
    <col min="7" max="7" width="11" style="3" hidden="1" customWidth="1"/>
    <col min="8" max="8" width="8.54296875" style="3" hidden="1" customWidth="1"/>
    <col min="9" max="10" width="9.1796875" style="3" hidden="1" customWidth="1"/>
    <col min="11" max="11" width="0.54296875" style="3" hidden="1" customWidth="1"/>
    <col min="12" max="12" width="9.1796875" style="3" customWidth="1"/>
    <col min="13" max="16384" width="9.1796875" style="3"/>
  </cols>
  <sheetData>
    <row r="1" spans="1:16" ht="30" customHeight="1" x14ac:dyDescent="0.35">
      <c r="A1" s="240" t="s">
        <v>40</v>
      </c>
      <c r="B1" s="240"/>
      <c r="C1" s="240"/>
      <c r="D1" s="240"/>
      <c r="E1" s="240"/>
      <c r="F1" s="240"/>
      <c r="G1" s="240"/>
      <c r="H1" s="240"/>
      <c r="I1" s="240"/>
      <c r="J1" s="240"/>
      <c r="K1" s="240"/>
    </row>
    <row r="2" spans="1:16" s="23" customFormat="1" ht="8.25" customHeight="1" x14ac:dyDescent="0.35">
      <c r="B2" s="22"/>
      <c r="C2" s="22"/>
      <c r="D2" s="22"/>
      <c r="E2" s="22"/>
      <c r="F2" s="22"/>
      <c r="G2" s="22"/>
      <c r="H2" s="22"/>
      <c r="I2" s="22"/>
      <c r="J2" s="22"/>
      <c r="K2" s="22"/>
    </row>
    <row r="3" spans="1:16" s="23" customFormat="1" ht="18.75" customHeight="1" x14ac:dyDescent="0.35">
      <c r="A3" s="23">
        <v>1</v>
      </c>
      <c r="B3" s="27" t="s">
        <v>55</v>
      </c>
      <c r="C3" s="76" t="str">
        <f>IF(ISBLANK('STEP 1-Authorization'!C4),"",('STEP 1-Authorization'!C4))</f>
        <v/>
      </c>
      <c r="D3" s="24"/>
      <c r="E3" s="27" t="s">
        <v>56</v>
      </c>
      <c r="F3" s="77" t="str">
        <f>IF(ISBLANK('STEP 1-Authorization'!C8),"",('STEP 1-Authorization'!C8))</f>
        <v/>
      </c>
      <c r="G3" s="22"/>
      <c r="H3" s="22"/>
      <c r="I3" s="22"/>
      <c r="J3" s="22"/>
      <c r="K3" s="22"/>
    </row>
    <row r="4" spans="1:16" s="23" customFormat="1" ht="18.75" customHeight="1" x14ac:dyDescent="0.35">
      <c r="A4" s="23">
        <v>2</v>
      </c>
      <c r="B4" s="27" t="s">
        <v>54</v>
      </c>
      <c r="C4" s="76" t="str">
        <f>IF(ISBLANK('STEP 1-Authorization'!H4),"",('STEP 1-Authorization'!H4))</f>
        <v/>
      </c>
      <c r="D4" s="24"/>
      <c r="E4" s="27" t="s">
        <v>57</v>
      </c>
      <c r="F4" s="77" t="str">
        <f>IF(ISBLANK('STEP 1-Authorization'!H8),"",('STEP 1-Authorization'!H8))</f>
        <v/>
      </c>
      <c r="G4" s="22"/>
      <c r="H4" s="22"/>
      <c r="I4" s="22"/>
      <c r="J4" s="22"/>
      <c r="K4" s="22"/>
    </row>
    <row r="5" spans="1:16" ht="64.5" customHeight="1" x14ac:dyDescent="0.35">
      <c r="B5" s="236" t="s">
        <v>20</v>
      </c>
      <c r="C5" s="236"/>
      <c r="D5" s="236"/>
      <c r="E5" s="236"/>
      <c r="F5" s="236"/>
      <c r="G5" s="11"/>
      <c r="H5" s="11"/>
      <c r="I5" s="11"/>
      <c r="J5" s="11"/>
      <c r="K5" s="11"/>
    </row>
    <row r="6" spans="1:16" ht="30" customHeight="1" x14ac:dyDescent="0.35">
      <c r="A6" s="3">
        <v>3</v>
      </c>
      <c r="B6" s="10" t="s">
        <v>12</v>
      </c>
      <c r="C6" s="63"/>
      <c r="D6" s="239" t="s">
        <v>18</v>
      </c>
      <c r="E6" s="239"/>
      <c r="F6" s="239"/>
      <c r="G6" s="11"/>
      <c r="H6" s="11"/>
      <c r="I6" s="11"/>
      <c r="J6" s="11"/>
      <c r="K6" s="11"/>
    </row>
    <row r="7" spans="1:16" ht="6.75" customHeight="1" x14ac:dyDescent="0.35">
      <c r="B7" s="12"/>
      <c r="C7" s="8"/>
      <c r="D7" s="9"/>
      <c r="E7" s="9"/>
      <c r="F7" s="8"/>
      <c r="G7" s="11"/>
      <c r="H7" s="11"/>
      <c r="I7" s="11"/>
      <c r="J7" s="11"/>
      <c r="K7" s="11"/>
    </row>
    <row r="8" spans="1:16" ht="15" customHeight="1" x14ac:dyDescent="0.35">
      <c r="B8" s="12"/>
      <c r="C8" s="60" t="s">
        <v>17</v>
      </c>
      <c r="D8" s="60" t="s">
        <v>16</v>
      </c>
      <c r="E8" s="238" t="s">
        <v>19</v>
      </c>
      <c r="F8" s="237">
        <f ca="1">$K$105</f>
        <v>0</v>
      </c>
      <c r="G8" s="11"/>
      <c r="H8" s="11"/>
      <c r="I8" s="11"/>
      <c r="J8" s="11"/>
      <c r="K8" s="11"/>
      <c r="P8" s="11"/>
    </row>
    <row r="9" spans="1:16" ht="15" customHeight="1" x14ac:dyDescent="0.35">
      <c r="A9" s="3">
        <v>4</v>
      </c>
      <c r="B9" s="126" t="s">
        <v>89</v>
      </c>
      <c r="C9" s="61">
        <f ca="1">IF(F3="",TODAY(),F3)</f>
        <v>45293</v>
      </c>
      <c r="D9" s="62">
        <v>0.33333333333333331</v>
      </c>
      <c r="E9" s="238"/>
      <c r="F9" s="237"/>
      <c r="G9" s="13">
        <v>0</v>
      </c>
      <c r="H9" s="14">
        <f>D9-G9</f>
        <v>0.33333333333333331</v>
      </c>
      <c r="I9" s="21">
        <f>24-(H9*24)</f>
        <v>16</v>
      </c>
      <c r="J9" s="11">
        <f>IF(I9&lt;6,J13*0.25,IF(I9&lt;12,J13*0.5,IF(I9&lt;18,J13*0.75,IF(I9&gt;=18,J13))))</f>
        <v>0</v>
      </c>
      <c r="K9" s="11"/>
    </row>
    <row r="10" spans="1:16" ht="15" customHeight="1" x14ac:dyDescent="0.35">
      <c r="A10" s="3">
        <v>5</v>
      </c>
      <c r="B10" s="126" t="s">
        <v>90</v>
      </c>
      <c r="C10" s="61">
        <f ca="1">IF(F4="",TODAY()+1,F4)</f>
        <v>45294</v>
      </c>
      <c r="D10" s="62">
        <v>0.70833333333333337</v>
      </c>
      <c r="E10" s="238"/>
      <c r="F10" s="237"/>
      <c r="G10" s="13">
        <v>0.99930555555555556</v>
      </c>
      <c r="H10" s="14">
        <f>G10-D10</f>
        <v>0.29097222222222219</v>
      </c>
      <c r="I10" s="21">
        <f>24-(H10*24)</f>
        <v>17.016666666666666</v>
      </c>
      <c r="J10" s="11">
        <f>IF(I10&lt;6,J39*0.25,IF(I10&lt;12,J39*0.5,IF(I10&lt;18,J39*0.75,IF(I10&gt;=18,J39))))</f>
        <v>0</v>
      </c>
      <c r="K10" s="11"/>
    </row>
    <row r="11" spans="1:16" ht="6" customHeight="1" thickBot="1" x14ac:dyDescent="0.4">
      <c r="B11" s="17"/>
      <c r="C11" s="18"/>
      <c r="D11" s="18"/>
      <c r="E11" s="18"/>
      <c r="F11" s="18"/>
      <c r="G11" s="5"/>
      <c r="H11" s="5"/>
      <c r="I11" s="5"/>
      <c r="J11" s="5"/>
      <c r="K11" s="5"/>
      <c r="M11" s="11"/>
    </row>
    <row r="12" spans="1:16" s="19" customFormat="1" ht="32.25" customHeight="1" x14ac:dyDescent="0.35">
      <c r="B12" s="25"/>
      <c r="C12" s="26" t="s">
        <v>9</v>
      </c>
      <c r="D12" s="26" t="s">
        <v>10</v>
      </c>
      <c r="E12" s="26" t="s">
        <v>11</v>
      </c>
      <c r="F12" s="26" t="s">
        <v>15</v>
      </c>
      <c r="G12" s="20" t="s">
        <v>13</v>
      </c>
      <c r="H12" s="20" t="s">
        <v>14</v>
      </c>
    </row>
    <row r="13" spans="1:16" ht="17.25" customHeight="1" x14ac:dyDescent="0.35">
      <c r="A13" s="3">
        <v>6</v>
      </c>
      <c r="B13" s="29" t="s">
        <v>88</v>
      </c>
      <c r="C13" s="1" t="s">
        <v>14</v>
      </c>
      <c r="D13" s="1" t="s">
        <v>14</v>
      </c>
      <c r="E13" s="1" t="s">
        <v>14</v>
      </c>
      <c r="F13" s="30">
        <f>IF(B13="FIRST DAY OF TRIP",IF($I$9&lt;6,J13*0.25,IF($I$9&lt;12,J13*0.5,IF($I$9&lt;18,J13*0.75,IF($I$9&gt;=18,J13)))),IF(B13="LAST DAY OF TRIP",IF($I$10&lt;6,J13*0.25,IF($I$10&lt;12,J13*0.5,IF($I$10&lt;18,J13*0.75,IF($I$10&gt;=18,J13)))),(G13+H13+I13)))</f>
        <v>0</v>
      </c>
      <c r="G13" s="15">
        <f t="shared" ref="G13:G44" si="0">IF(C13=$H$12,$C$6*0.2,0)</f>
        <v>0</v>
      </c>
      <c r="H13" s="15">
        <f t="shared" ref="H13:H44" si="1">IF(D13=$H$12,$C$6*0.3,0)</f>
        <v>0</v>
      </c>
      <c r="I13" s="15">
        <f t="shared" ref="I13:I44" si="2">IF(E13=$H$12,$C$6*0.5,0)</f>
        <v>0</v>
      </c>
      <c r="J13" s="58">
        <f t="shared" ref="J13:J44" si="3">G13+H13+I13</f>
        <v>0</v>
      </c>
      <c r="K13" s="58">
        <f t="shared" ref="K13:K44" si="4">IF(B13="","",F13)</f>
        <v>0</v>
      </c>
    </row>
    <row r="14" spans="1:16" ht="17.25" customHeight="1" x14ac:dyDescent="0.35">
      <c r="B14" s="29" t="str">
        <f ca="1">IF(ROW()+($C$9-13)&lt;$C$10,(ROW()+($C$9-13)),IF(ROW()+($C$9-13)=$C$10,"LAST DAY OF TRIP",""))</f>
        <v>LAST DAY OF TRIP</v>
      </c>
      <c r="C14" s="1" t="s">
        <v>14</v>
      </c>
      <c r="D14" s="1" t="s">
        <v>14</v>
      </c>
      <c r="E14" s="1" t="s">
        <v>14</v>
      </c>
      <c r="F14" s="30">
        <f ca="1">IF(B14="FIRST DAY OF TRIP",IF($I$9&lt;6,J14*0.25,IF($I$9&lt;12,J14*0.5,IF($I$9&lt;18,J14*0.75,IF($I$9&gt;=18,J14)))),IF(B14="LAST DAY OF TRIP",IF($I$10&lt;6,J14*0.25,IF($I$10&lt;12,J14*0.5,IF($I$10&lt;18,J14*0.75,IF($I$10&gt;=18,J14)))),(G14+H14+I14)))</f>
        <v>0</v>
      </c>
      <c r="G14" s="15">
        <f t="shared" si="0"/>
        <v>0</v>
      </c>
      <c r="H14" s="15">
        <f t="shared" si="1"/>
        <v>0</v>
      </c>
      <c r="I14" s="15">
        <f t="shared" si="2"/>
        <v>0</v>
      </c>
      <c r="J14" s="58">
        <f t="shared" si="3"/>
        <v>0</v>
      </c>
      <c r="K14" s="58">
        <f t="shared" ca="1" si="4"/>
        <v>0</v>
      </c>
    </row>
    <row r="15" spans="1:16" ht="17.25" customHeight="1" x14ac:dyDescent="0.35">
      <c r="B15" s="29" t="str">
        <f t="shared" ref="B15:B78" ca="1" si="5">IF(ROW()+($C$9-13)&lt;$C$10,(ROW()+($C$9-13)),IF(ROW()+($C$9-13)=$C$10,"LAST DAY OF TRIP",""))</f>
        <v/>
      </c>
      <c r="C15" s="1" t="s">
        <v>13</v>
      </c>
      <c r="D15" s="1" t="s">
        <v>14</v>
      </c>
      <c r="E15" s="1" t="s">
        <v>14</v>
      </c>
      <c r="F15" s="30">
        <f t="shared" ref="F15:F78" ca="1" si="6">IF(B15="FIRST DAY OF TRIP",IF($I$9&lt;6,J15*0.25,IF($I$9&lt;12,J15*0.5,IF($I$9&lt;18,J15*0.75,IF($I$9&gt;=18,J15)))),IF(B15="LAST DAY OF TRIP",IF($I$10&lt;6,J15*0.25,IF($I$10&lt;12,J15*0.5,IF($I$10&lt;18,J15*0.75,IF($I$10&gt;=18,J15)))),(G15+H15+I15)))</f>
        <v>0</v>
      </c>
      <c r="G15" s="15">
        <f t="shared" si="0"/>
        <v>0</v>
      </c>
      <c r="H15" s="15">
        <f t="shared" si="1"/>
        <v>0</v>
      </c>
      <c r="I15" s="15">
        <f t="shared" si="2"/>
        <v>0</v>
      </c>
      <c r="J15" s="58">
        <f t="shared" si="3"/>
        <v>0</v>
      </c>
      <c r="K15" s="58" t="str">
        <f t="shared" ca="1" si="4"/>
        <v/>
      </c>
    </row>
    <row r="16" spans="1:16" ht="17.25" customHeight="1" x14ac:dyDescent="0.35">
      <c r="B16" s="29" t="str">
        <f t="shared" ca="1" si="5"/>
        <v/>
      </c>
      <c r="C16" s="1" t="s">
        <v>14</v>
      </c>
      <c r="D16" s="1" t="s">
        <v>14</v>
      </c>
      <c r="E16" s="1" t="s">
        <v>14</v>
      </c>
      <c r="F16" s="30">
        <f t="shared" ca="1" si="6"/>
        <v>0</v>
      </c>
      <c r="G16" s="15">
        <f t="shared" si="0"/>
        <v>0</v>
      </c>
      <c r="H16" s="15">
        <f t="shared" si="1"/>
        <v>0</v>
      </c>
      <c r="I16" s="15">
        <f t="shared" si="2"/>
        <v>0</v>
      </c>
      <c r="J16" s="58">
        <f t="shared" si="3"/>
        <v>0</v>
      </c>
      <c r="K16" s="58" t="str">
        <f t="shared" ca="1" si="4"/>
        <v/>
      </c>
    </row>
    <row r="17" spans="2:11" ht="17.25" customHeight="1" x14ac:dyDescent="0.35">
      <c r="B17" s="29" t="str">
        <f t="shared" ca="1" si="5"/>
        <v/>
      </c>
      <c r="C17" s="1" t="s">
        <v>14</v>
      </c>
      <c r="D17" s="1" t="s">
        <v>14</v>
      </c>
      <c r="E17" s="1" t="s">
        <v>14</v>
      </c>
      <c r="F17" s="30">
        <f t="shared" ca="1" si="6"/>
        <v>0</v>
      </c>
      <c r="G17" s="15">
        <f t="shared" si="0"/>
        <v>0</v>
      </c>
      <c r="H17" s="15">
        <f t="shared" si="1"/>
        <v>0</v>
      </c>
      <c r="I17" s="15">
        <f t="shared" si="2"/>
        <v>0</v>
      </c>
      <c r="J17" s="58">
        <f t="shared" si="3"/>
        <v>0</v>
      </c>
      <c r="K17" s="58" t="str">
        <f t="shared" ca="1" si="4"/>
        <v/>
      </c>
    </row>
    <row r="18" spans="2:11" ht="17.25" customHeight="1" x14ac:dyDescent="0.35">
      <c r="B18" s="29" t="str">
        <f t="shared" ca="1" si="5"/>
        <v/>
      </c>
      <c r="C18" s="1" t="s">
        <v>14</v>
      </c>
      <c r="D18" s="1" t="s">
        <v>14</v>
      </c>
      <c r="E18" s="1" t="s">
        <v>14</v>
      </c>
      <c r="F18" s="30">
        <f t="shared" ca="1" si="6"/>
        <v>0</v>
      </c>
      <c r="G18" s="15">
        <f t="shared" si="0"/>
        <v>0</v>
      </c>
      <c r="H18" s="15">
        <f t="shared" si="1"/>
        <v>0</v>
      </c>
      <c r="I18" s="15">
        <f t="shared" si="2"/>
        <v>0</v>
      </c>
      <c r="J18" s="58">
        <f t="shared" si="3"/>
        <v>0</v>
      </c>
      <c r="K18" s="58" t="str">
        <f t="shared" ca="1" si="4"/>
        <v/>
      </c>
    </row>
    <row r="19" spans="2:11" ht="17.25" customHeight="1" x14ac:dyDescent="0.35">
      <c r="B19" s="29" t="str">
        <f t="shared" ca="1" si="5"/>
        <v/>
      </c>
      <c r="C19" s="1" t="s">
        <v>14</v>
      </c>
      <c r="D19" s="1" t="s">
        <v>14</v>
      </c>
      <c r="E19" s="1" t="s">
        <v>14</v>
      </c>
      <c r="F19" s="30">
        <f t="shared" ca="1" si="6"/>
        <v>0</v>
      </c>
      <c r="G19" s="15">
        <f t="shared" si="0"/>
        <v>0</v>
      </c>
      <c r="H19" s="15">
        <f t="shared" si="1"/>
        <v>0</v>
      </c>
      <c r="I19" s="15">
        <f t="shared" si="2"/>
        <v>0</v>
      </c>
      <c r="J19" s="58">
        <f t="shared" si="3"/>
        <v>0</v>
      </c>
      <c r="K19" s="58" t="str">
        <f t="shared" ca="1" si="4"/>
        <v/>
      </c>
    </row>
    <row r="20" spans="2:11" ht="17.25" customHeight="1" x14ac:dyDescent="0.35">
      <c r="B20" s="29" t="str">
        <f t="shared" ca="1" si="5"/>
        <v/>
      </c>
      <c r="C20" s="1" t="s">
        <v>14</v>
      </c>
      <c r="D20" s="1" t="s">
        <v>14</v>
      </c>
      <c r="E20" s="1" t="s">
        <v>14</v>
      </c>
      <c r="F20" s="30">
        <f t="shared" ca="1" si="6"/>
        <v>0</v>
      </c>
      <c r="G20" s="15">
        <f t="shared" si="0"/>
        <v>0</v>
      </c>
      <c r="H20" s="15">
        <f t="shared" si="1"/>
        <v>0</v>
      </c>
      <c r="I20" s="15">
        <f t="shared" si="2"/>
        <v>0</v>
      </c>
      <c r="J20" s="58">
        <f t="shared" si="3"/>
        <v>0</v>
      </c>
      <c r="K20" s="58" t="str">
        <f t="shared" ca="1" si="4"/>
        <v/>
      </c>
    </row>
    <row r="21" spans="2:11" ht="17.25" customHeight="1" x14ac:dyDescent="0.35">
      <c r="B21" s="29" t="str">
        <f t="shared" ca="1" si="5"/>
        <v/>
      </c>
      <c r="C21" s="1" t="s">
        <v>14</v>
      </c>
      <c r="D21" s="1" t="s">
        <v>14</v>
      </c>
      <c r="E21" s="1" t="s">
        <v>14</v>
      </c>
      <c r="F21" s="30">
        <f t="shared" ca="1" si="6"/>
        <v>0</v>
      </c>
      <c r="G21" s="15">
        <f t="shared" si="0"/>
        <v>0</v>
      </c>
      <c r="H21" s="15">
        <f t="shared" si="1"/>
        <v>0</v>
      </c>
      <c r="I21" s="15">
        <f t="shared" si="2"/>
        <v>0</v>
      </c>
      <c r="J21" s="58">
        <f t="shared" si="3"/>
        <v>0</v>
      </c>
      <c r="K21" s="58" t="str">
        <f t="shared" ca="1" si="4"/>
        <v/>
      </c>
    </row>
    <row r="22" spans="2:11" ht="17.25" customHeight="1" x14ac:dyDescent="0.35">
      <c r="B22" s="29" t="str">
        <f t="shared" ca="1" si="5"/>
        <v/>
      </c>
      <c r="C22" s="1" t="s">
        <v>14</v>
      </c>
      <c r="D22" s="1" t="s">
        <v>14</v>
      </c>
      <c r="E22" s="1" t="s">
        <v>14</v>
      </c>
      <c r="F22" s="30">
        <f t="shared" ca="1" si="6"/>
        <v>0</v>
      </c>
      <c r="G22" s="15">
        <f t="shared" si="0"/>
        <v>0</v>
      </c>
      <c r="H22" s="15">
        <f t="shared" si="1"/>
        <v>0</v>
      </c>
      <c r="I22" s="15">
        <f t="shared" si="2"/>
        <v>0</v>
      </c>
      <c r="J22" s="58">
        <f t="shared" si="3"/>
        <v>0</v>
      </c>
      <c r="K22" s="58" t="str">
        <f t="shared" ca="1" si="4"/>
        <v/>
      </c>
    </row>
    <row r="23" spans="2:11" ht="17.25" customHeight="1" x14ac:dyDescent="0.35">
      <c r="B23" s="29" t="str">
        <f t="shared" ca="1" si="5"/>
        <v/>
      </c>
      <c r="C23" s="1" t="s">
        <v>14</v>
      </c>
      <c r="D23" s="1" t="s">
        <v>14</v>
      </c>
      <c r="E23" s="1" t="s">
        <v>14</v>
      </c>
      <c r="F23" s="30">
        <f t="shared" ca="1" si="6"/>
        <v>0</v>
      </c>
      <c r="G23" s="15">
        <f t="shared" si="0"/>
        <v>0</v>
      </c>
      <c r="H23" s="15">
        <f t="shared" si="1"/>
        <v>0</v>
      </c>
      <c r="I23" s="15">
        <f t="shared" si="2"/>
        <v>0</v>
      </c>
      <c r="J23" s="58">
        <f t="shared" si="3"/>
        <v>0</v>
      </c>
      <c r="K23" s="58" t="str">
        <f t="shared" ca="1" si="4"/>
        <v/>
      </c>
    </row>
    <row r="24" spans="2:11" ht="17.25" customHeight="1" x14ac:dyDescent="0.35">
      <c r="B24" s="29" t="str">
        <f t="shared" ca="1" si="5"/>
        <v/>
      </c>
      <c r="C24" s="1" t="s">
        <v>14</v>
      </c>
      <c r="D24" s="1" t="s">
        <v>14</v>
      </c>
      <c r="E24" s="1" t="s">
        <v>14</v>
      </c>
      <c r="F24" s="30">
        <f t="shared" ca="1" si="6"/>
        <v>0</v>
      </c>
      <c r="G24" s="15">
        <f t="shared" si="0"/>
        <v>0</v>
      </c>
      <c r="H24" s="15">
        <f t="shared" si="1"/>
        <v>0</v>
      </c>
      <c r="I24" s="15">
        <f t="shared" si="2"/>
        <v>0</v>
      </c>
      <c r="J24" s="58">
        <f t="shared" si="3"/>
        <v>0</v>
      </c>
      <c r="K24" s="58" t="str">
        <f t="shared" ca="1" si="4"/>
        <v/>
      </c>
    </row>
    <row r="25" spans="2:11" ht="17.25" customHeight="1" x14ac:dyDescent="0.35">
      <c r="B25" s="29" t="str">
        <f t="shared" ca="1" si="5"/>
        <v/>
      </c>
      <c r="C25" s="1" t="s">
        <v>14</v>
      </c>
      <c r="D25" s="1" t="s">
        <v>14</v>
      </c>
      <c r="E25" s="1" t="s">
        <v>14</v>
      </c>
      <c r="F25" s="30">
        <f t="shared" ca="1" si="6"/>
        <v>0</v>
      </c>
      <c r="G25" s="15">
        <f t="shared" si="0"/>
        <v>0</v>
      </c>
      <c r="H25" s="15">
        <f t="shared" si="1"/>
        <v>0</v>
      </c>
      <c r="I25" s="15">
        <f t="shared" si="2"/>
        <v>0</v>
      </c>
      <c r="J25" s="58">
        <f t="shared" si="3"/>
        <v>0</v>
      </c>
      <c r="K25" s="58" t="str">
        <f t="shared" ca="1" si="4"/>
        <v/>
      </c>
    </row>
    <row r="26" spans="2:11" ht="17.25" customHeight="1" x14ac:dyDescent="0.35">
      <c r="B26" s="29" t="str">
        <f t="shared" ca="1" si="5"/>
        <v/>
      </c>
      <c r="C26" s="1" t="s">
        <v>14</v>
      </c>
      <c r="D26" s="1" t="s">
        <v>14</v>
      </c>
      <c r="E26" s="1" t="s">
        <v>14</v>
      </c>
      <c r="F26" s="30">
        <f t="shared" ca="1" si="6"/>
        <v>0</v>
      </c>
      <c r="G26" s="15">
        <f t="shared" si="0"/>
        <v>0</v>
      </c>
      <c r="H26" s="15">
        <f t="shared" si="1"/>
        <v>0</v>
      </c>
      <c r="I26" s="15">
        <f t="shared" si="2"/>
        <v>0</v>
      </c>
      <c r="J26" s="58">
        <f t="shared" si="3"/>
        <v>0</v>
      </c>
      <c r="K26" s="58" t="str">
        <f t="shared" ca="1" si="4"/>
        <v/>
      </c>
    </row>
    <row r="27" spans="2:11" ht="17.25" customHeight="1" x14ac:dyDescent="0.35">
      <c r="B27" s="29" t="str">
        <f t="shared" ca="1" si="5"/>
        <v/>
      </c>
      <c r="C27" s="1" t="s">
        <v>14</v>
      </c>
      <c r="D27" s="1" t="s">
        <v>14</v>
      </c>
      <c r="E27" s="1" t="s">
        <v>14</v>
      </c>
      <c r="F27" s="30">
        <f t="shared" ca="1" si="6"/>
        <v>0</v>
      </c>
      <c r="G27" s="15">
        <f t="shared" si="0"/>
        <v>0</v>
      </c>
      <c r="H27" s="15">
        <f t="shared" si="1"/>
        <v>0</v>
      </c>
      <c r="I27" s="15">
        <f t="shared" si="2"/>
        <v>0</v>
      </c>
      <c r="J27" s="58">
        <f t="shared" si="3"/>
        <v>0</v>
      </c>
      <c r="K27" s="58" t="str">
        <f t="shared" ca="1" si="4"/>
        <v/>
      </c>
    </row>
    <row r="28" spans="2:11" ht="17.25" customHeight="1" x14ac:dyDescent="0.35">
      <c r="B28" s="29" t="str">
        <f t="shared" ca="1" si="5"/>
        <v/>
      </c>
      <c r="C28" s="1" t="s">
        <v>14</v>
      </c>
      <c r="D28" s="1" t="s">
        <v>14</v>
      </c>
      <c r="E28" s="1" t="s">
        <v>14</v>
      </c>
      <c r="F28" s="30">
        <f t="shared" ca="1" si="6"/>
        <v>0</v>
      </c>
      <c r="G28" s="15">
        <f t="shared" si="0"/>
        <v>0</v>
      </c>
      <c r="H28" s="15">
        <f t="shared" si="1"/>
        <v>0</v>
      </c>
      <c r="I28" s="15">
        <f t="shared" si="2"/>
        <v>0</v>
      </c>
      <c r="J28" s="58">
        <f t="shared" si="3"/>
        <v>0</v>
      </c>
      <c r="K28" s="58" t="str">
        <f t="shared" ca="1" si="4"/>
        <v/>
      </c>
    </row>
    <row r="29" spans="2:11" ht="17.25" customHeight="1" x14ac:dyDescent="0.35">
      <c r="B29" s="29" t="str">
        <f t="shared" ca="1" si="5"/>
        <v/>
      </c>
      <c r="C29" s="1" t="s">
        <v>14</v>
      </c>
      <c r="D29" s="1" t="s">
        <v>14</v>
      </c>
      <c r="E29" s="1" t="s">
        <v>14</v>
      </c>
      <c r="F29" s="30">
        <f t="shared" ca="1" si="6"/>
        <v>0</v>
      </c>
      <c r="G29" s="15">
        <f t="shared" si="0"/>
        <v>0</v>
      </c>
      <c r="H29" s="15">
        <f t="shared" si="1"/>
        <v>0</v>
      </c>
      <c r="I29" s="15">
        <f t="shared" si="2"/>
        <v>0</v>
      </c>
      <c r="J29" s="58">
        <f t="shared" si="3"/>
        <v>0</v>
      </c>
      <c r="K29" s="58" t="str">
        <f t="shared" ca="1" si="4"/>
        <v/>
      </c>
    </row>
    <row r="30" spans="2:11" ht="17.25" customHeight="1" x14ac:dyDescent="0.35">
      <c r="B30" s="29" t="str">
        <f t="shared" ca="1" si="5"/>
        <v/>
      </c>
      <c r="C30" s="1" t="s">
        <v>14</v>
      </c>
      <c r="D30" s="1" t="s">
        <v>14</v>
      </c>
      <c r="E30" s="1" t="s">
        <v>14</v>
      </c>
      <c r="F30" s="30">
        <f t="shared" ca="1" si="6"/>
        <v>0</v>
      </c>
      <c r="G30" s="15">
        <f t="shared" si="0"/>
        <v>0</v>
      </c>
      <c r="H30" s="15">
        <f t="shared" si="1"/>
        <v>0</v>
      </c>
      <c r="I30" s="15">
        <f t="shared" si="2"/>
        <v>0</v>
      </c>
      <c r="J30" s="58">
        <f t="shared" si="3"/>
        <v>0</v>
      </c>
      <c r="K30" s="58" t="str">
        <f t="shared" ca="1" si="4"/>
        <v/>
      </c>
    </row>
    <row r="31" spans="2:11" ht="17.25" customHeight="1" x14ac:dyDescent="0.35">
      <c r="B31" s="29" t="str">
        <f t="shared" ca="1" si="5"/>
        <v/>
      </c>
      <c r="C31" s="1" t="s">
        <v>14</v>
      </c>
      <c r="D31" s="1" t="s">
        <v>14</v>
      </c>
      <c r="E31" s="1" t="s">
        <v>14</v>
      </c>
      <c r="F31" s="30">
        <f t="shared" ca="1" si="6"/>
        <v>0</v>
      </c>
      <c r="G31" s="15">
        <f t="shared" si="0"/>
        <v>0</v>
      </c>
      <c r="H31" s="15">
        <f t="shared" si="1"/>
        <v>0</v>
      </c>
      <c r="I31" s="15">
        <f t="shared" si="2"/>
        <v>0</v>
      </c>
      <c r="J31" s="58">
        <f t="shared" si="3"/>
        <v>0</v>
      </c>
      <c r="K31" s="58" t="str">
        <f t="shared" ca="1" si="4"/>
        <v/>
      </c>
    </row>
    <row r="32" spans="2:11" ht="17.25" customHeight="1" x14ac:dyDescent="0.35">
      <c r="B32" s="29" t="str">
        <f t="shared" ca="1" si="5"/>
        <v/>
      </c>
      <c r="C32" s="1" t="s">
        <v>14</v>
      </c>
      <c r="D32" s="1" t="s">
        <v>14</v>
      </c>
      <c r="E32" s="1" t="s">
        <v>14</v>
      </c>
      <c r="F32" s="30">
        <f t="shared" ca="1" si="6"/>
        <v>0</v>
      </c>
      <c r="G32" s="15">
        <f t="shared" si="0"/>
        <v>0</v>
      </c>
      <c r="H32" s="15">
        <f t="shared" si="1"/>
        <v>0</v>
      </c>
      <c r="I32" s="15">
        <f t="shared" si="2"/>
        <v>0</v>
      </c>
      <c r="J32" s="58">
        <f t="shared" si="3"/>
        <v>0</v>
      </c>
      <c r="K32" s="58" t="str">
        <f t="shared" ca="1" si="4"/>
        <v/>
      </c>
    </row>
    <row r="33" spans="2:11" ht="17.25" customHeight="1" x14ac:dyDescent="0.35">
      <c r="B33" s="29" t="str">
        <f t="shared" ca="1" si="5"/>
        <v/>
      </c>
      <c r="C33" s="1" t="s">
        <v>14</v>
      </c>
      <c r="D33" s="1" t="s">
        <v>14</v>
      </c>
      <c r="E33" s="1" t="s">
        <v>14</v>
      </c>
      <c r="F33" s="30">
        <f t="shared" ca="1" si="6"/>
        <v>0</v>
      </c>
      <c r="G33" s="15">
        <f t="shared" si="0"/>
        <v>0</v>
      </c>
      <c r="H33" s="15">
        <f t="shared" si="1"/>
        <v>0</v>
      </c>
      <c r="I33" s="15">
        <f t="shared" si="2"/>
        <v>0</v>
      </c>
      <c r="J33" s="58">
        <f t="shared" si="3"/>
        <v>0</v>
      </c>
      <c r="K33" s="58" t="str">
        <f t="shared" ca="1" si="4"/>
        <v/>
      </c>
    </row>
    <row r="34" spans="2:11" ht="17.25" customHeight="1" x14ac:dyDescent="0.35">
      <c r="B34" s="29" t="str">
        <f t="shared" ca="1" si="5"/>
        <v/>
      </c>
      <c r="C34" s="1" t="s">
        <v>14</v>
      </c>
      <c r="D34" s="1" t="s">
        <v>14</v>
      </c>
      <c r="E34" s="1" t="s">
        <v>14</v>
      </c>
      <c r="F34" s="30">
        <f t="shared" ca="1" si="6"/>
        <v>0</v>
      </c>
      <c r="G34" s="15">
        <f t="shared" si="0"/>
        <v>0</v>
      </c>
      <c r="H34" s="15">
        <f t="shared" si="1"/>
        <v>0</v>
      </c>
      <c r="I34" s="15">
        <f t="shared" si="2"/>
        <v>0</v>
      </c>
      <c r="J34" s="58">
        <f t="shared" si="3"/>
        <v>0</v>
      </c>
      <c r="K34" s="58" t="str">
        <f t="shared" ca="1" si="4"/>
        <v/>
      </c>
    </row>
    <row r="35" spans="2:11" ht="17.25" customHeight="1" x14ac:dyDescent="0.35">
      <c r="B35" s="29" t="str">
        <f t="shared" ca="1" si="5"/>
        <v/>
      </c>
      <c r="C35" s="1" t="s">
        <v>14</v>
      </c>
      <c r="D35" s="1" t="s">
        <v>14</v>
      </c>
      <c r="E35" s="1" t="s">
        <v>14</v>
      </c>
      <c r="F35" s="30">
        <f t="shared" ca="1" si="6"/>
        <v>0</v>
      </c>
      <c r="G35" s="15">
        <f t="shared" si="0"/>
        <v>0</v>
      </c>
      <c r="H35" s="15">
        <f t="shared" si="1"/>
        <v>0</v>
      </c>
      <c r="I35" s="15">
        <f t="shared" si="2"/>
        <v>0</v>
      </c>
      <c r="J35" s="58">
        <f t="shared" si="3"/>
        <v>0</v>
      </c>
      <c r="K35" s="58" t="str">
        <f t="shared" ca="1" si="4"/>
        <v/>
      </c>
    </row>
    <row r="36" spans="2:11" ht="17.25" customHeight="1" x14ac:dyDescent="0.35">
      <c r="B36" s="29" t="str">
        <f t="shared" ca="1" si="5"/>
        <v/>
      </c>
      <c r="C36" s="1" t="s">
        <v>14</v>
      </c>
      <c r="D36" s="1" t="s">
        <v>14</v>
      </c>
      <c r="E36" s="1" t="s">
        <v>14</v>
      </c>
      <c r="F36" s="30">
        <f t="shared" ca="1" si="6"/>
        <v>0</v>
      </c>
      <c r="G36" s="15">
        <f t="shared" si="0"/>
        <v>0</v>
      </c>
      <c r="H36" s="15">
        <f t="shared" si="1"/>
        <v>0</v>
      </c>
      <c r="I36" s="15">
        <f t="shared" si="2"/>
        <v>0</v>
      </c>
      <c r="J36" s="58">
        <f t="shared" si="3"/>
        <v>0</v>
      </c>
      <c r="K36" s="58" t="str">
        <f t="shared" ca="1" si="4"/>
        <v/>
      </c>
    </row>
    <row r="37" spans="2:11" ht="17.25" customHeight="1" x14ac:dyDescent="0.35">
      <c r="B37" s="29" t="str">
        <f t="shared" ca="1" si="5"/>
        <v/>
      </c>
      <c r="C37" s="1" t="s">
        <v>14</v>
      </c>
      <c r="D37" s="1" t="s">
        <v>14</v>
      </c>
      <c r="E37" s="1" t="s">
        <v>14</v>
      </c>
      <c r="F37" s="30">
        <f t="shared" ca="1" si="6"/>
        <v>0</v>
      </c>
      <c r="G37" s="15">
        <f t="shared" si="0"/>
        <v>0</v>
      </c>
      <c r="H37" s="15">
        <f t="shared" si="1"/>
        <v>0</v>
      </c>
      <c r="I37" s="15">
        <f t="shared" si="2"/>
        <v>0</v>
      </c>
      <c r="J37" s="58">
        <f t="shared" si="3"/>
        <v>0</v>
      </c>
      <c r="K37" s="58" t="str">
        <f t="shared" ca="1" si="4"/>
        <v/>
      </c>
    </row>
    <row r="38" spans="2:11" ht="17.25" customHeight="1" x14ac:dyDescent="0.35">
      <c r="B38" s="29" t="str">
        <f t="shared" ca="1" si="5"/>
        <v/>
      </c>
      <c r="C38" s="1" t="s">
        <v>14</v>
      </c>
      <c r="D38" s="1" t="s">
        <v>14</v>
      </c>
      <c r="E38" s="1" t="s">
        <v>14</v>
      </c>
      <c r="F38" s="30">
        <f t="shared" ca="1" si="6"/>
        <v>0</v>
      </c>
      <c r="G38" s="15">
        <f t="shared" si="0"/>
        <v>0</v>
      </c>
      <c r="H38" s="15">
        <f t="shared" si="1"/>
        <v>0</v>
      </c>
      <c r="I38" s="15">
        <f t="shared" si="2"/>
        <v>0</v>
      </c>
      <c r="J38" s="58">
        <f t="shared" si="3"/>
        <v>0</v>
      </c>
      <c r="K38" s="58" t="str">
        <f t="shared" ca="1" si="4"/>
        <v/>
      </c>
    </row>
    <row r="39" spans="2:11" ht="17.25" customHeight="1" x14ac:dyDescent="0.35">
      <c r="B39" s="29" t="str">
        <f t="shared" ca="1" si="5"/>
        <v/>
      </c>
      <c r="C39" s="1" t="s">
        <v>14</v>
      </c>
      <c r="D39" s="1" t="s">
        <v>14</v>
      </c>
      <c r="E39" s="1" t="s">
        <v>14</v>
      </c>
      <c r="F39" s="30">
        <f t="shared" ca="1" si="6"/>
        <v>0</v>
      </c>
      <c r="G39" s="15">
        <f t="shared" si="0"/>
        <v>0</v>
      </c>
      <c r="H39" s="15">
        <f t="shared" si="1"/>
        <v>0</v>
      </c>
      <c r="I39" s="15">
        <f t="shared" si="2"/>
        <v>0</v>
      </c>
      <c r="J39" s="58">
        <f t="shared" si="3"/>
        <v>0</v>
      </c>
      <c r="K39" s="58" t="str">
        <f t="shared" ca="1" si="4"/>
        <v/>
      </c>
    </row>
    <row r="40" spans="2:11" ht="17.25" customHeight="1" x14ac:dyDescent="0.35">
      <c r="B40" s="29" t="str">
        <f t="shared" ca="1" si="5"/>
        <v/>
      </c>
      <c r="C40" s="1" t="s">
        <v>14</v>
      </c>
      <c r="D40" s="1" t="s">
        <v>14</v>
      </c>
      <c r="E40" s="1" t="s">
        <v>14</v>
      </c>
      <c r="F40" s="30">
        <f t="shared" ca="1" si="6"/>
        <v>0</v>
      </c>
      <c r="G40" s="15">
        <f t="shared" si="0"/>
        <v>0</v>
      </c>
      <c r="H40" s="15">
        <f t="shared" si="1"/>
        <v>0</v>
      </c>
      <c r="I40" s="15">
        <f t="shared" si="2"/>
        <v>0</v>
      </c>
      <c r="J40" s="58">
        <f t="shared" si="3"/>
        <v>0</v>
      </c>
      <c r="K40" s="58" t="str">
        <f t="shared" ca="1" si="4"/>
        <v/>
      </c>
    </row>
    <row r="41" spans="2:11" ht="17.25" customHeight="1" x14ac:dyDescent="0.35">
      <c r="B41" s="29" t="str">
        <f t="shared" ca="1" si="5"/>
        <v/>
      </c>
      <c r="C41" s="1" t="s">
        <v>14</v>
      </c>
      <c r="D41" s="1" t="s">
        <v>14</v>
      </c>
      <c r="E41" s="1" t="s">
        <v>14</v>
      </c>
      <c r="F41" s="30">
        <f t="shared" ca="1" si="6"/>
        <v>0</v>
      </c>
      <c r="G41" s="15">
        <f t="shared" si="0"/>
        <v>0</v>
      </c>
      <c r="H41" s="15">
        <f t="shared" si="1"/>
        <v>0</v>
      </c>
      <c r="I41" s="15">
        <f t="shared" si="2"/>
        <v>0</v>
      </c>
      <c r="J41" s="58">
        <f t="shared" si="3"/>
        <v>0</v>
      </c>
      <c r="K41" s="58" t="str">
        <f t="shared" ca="1" si="4"/>
        <v/>
      </c>
    </row>
    <row r="42" spans="2:11" ht="17.25" customHeight="1" x14ac:dyDescent="0.35">
      <c r="B42" s="29" t="str">
        <f t="shared" ca="1" si="5"/>
        <v/>
      </c>
      <c r="C42" s="1" t="s">
        <v>14</v>
      </c>
      <c r="D42" s="1" t="s">
        <v>14</v>
      </c>
      <c r="E42" s="1" t="s">
        <v>14</v>
      </c>
      <c r="F42" s="30">
        <f t="shared" ca="1" si="6"/>
        <v>0</v>
      </c>
      <c r="G42" s="15">
        <f t="shared" si="0"/>
        <v>0</v>
      </c>
      <c r="H42" s="15">
        <f t="shared" si="1"/>
        <v>0</v>
      </c>
      <c r="I42" s="15">
        <f t="shared" si="2"/>
        <v>0</v>
      </c>
      <c r="J42" s="58">
        <f t="shared" si="3"/>
        <v>0</v>
      </c>
      <c r="K42" s="58" t="str">
        <f t="shared" ca="1" si="4"/>
        <v/>
      </c>
    </row>
    <row r="43" spans="2:11" ht="17.25" customHeight="1" x14ac:dyDescent="0.35">
      <c r="B43" s="29" t="str">
        <f t="shared" ca="1" si="5"/>
        <v/>
      </c>
      <c r="C43" s="1" t="s">
        <v>14</v>
      </c>
      <c r="D43" s="1" t="s">
        <v>14</v>
      </c>
      <c r="E43" s="1" t="s">
        <v>14</v>
      </c>
      <c r="F43" s="30">
        <f t="shared" ca="1" si="6"/>
        <v>0</v>
      </c>
      <c r="G43" s="15">
        <f t="shared" si="0"/>
        <v>0</v>
      </c>
      <c r="H43" s="15">
        <f t="shared" si="1"/>
        <v>0</v>
      </c>
      <c r="I43" s="15">
        <f t="shared" si="2"/>
        <v>0</v>
      </c>
      <c r="J43" s="58">
        <f t="shared" si="3"/>
        <v>0</v>
      </c>
      <c r="K43" s="58" t="str">
        <f t="shared" ca="1" si="4"/>
        <v/>
      </c>
    </row>
    <row r="44" spans="2:11" ht="17.25" customHeight="1" x14ac:dyDescent="0.35">
      <c r="B44" s="29" t="str">
        <f t="shared" ca="1" si="5"/>
        <v/>
      </c>
      <c r="C44" s="1" t="s">
        <v>14</v>
      </c>
      <c r="D44" s="1" t="s">
        <v>14</v>
      </c>
      <c r="E44" s="1" t="s">
        <v>14</v>
      </c>
      <c r="F44" s="30">
        <f t="shared" ca="1" si="6"/>
        <v>0</v>
      </c>
      <c r="G44" s="15">
        <f t="shared" si="0"/>
        <v>0</v>
      </c>
      <c r="H44" s="15">
        <f t="shared" si="1"/>
        <v>0</v>
      </c>
      <c r="I44" s="15">
        <f t="shared" si="2"/>
        <v>0</v>
      </c>
      <c r="J44" s="58">
        <f t="shared" si="3"/>
        <v>0</v>
      </c>
      <c r="K44" s="58" t="str">
        <f t="shared" ca="1" si="4"/>
        <v/>
      </c>
    </row>
    <row r="45" spans="2:11" ht="17.25" customHeight="1" x14ac:dyDescent="0.35">
      <c r="B45" s="29" t="str">
        <f t="shared" ca="1" si="5"/>
        <v/>
      </c>
      <c r="C45" s="1" t="s">
        <v>14</v>
      </c>
      <c r="D45" s="1" t="s">
        <v>14</v>
      </c>
      <c r="E45" s="1" t="s">
        <v>14</v>
      </c>
      <c r="F45" s="30">
        <f t="shared" ca="1" si="6"/>
        <v>0</v>
      </c>
      <c r="G45" s="15">
        <f t="shared" ref="G45:G76" si="7">IF(C45=$H$12,$C$6*0.2,0)</f>
        <v>0</v>
      </c>
      <c r="H45" s="15">
        <f t="shared" ref="H45:H76" si="8">IF(D45=$H$12,$C$6*0.3,0)</f>
        <v>0</v>
      </c>
      <c r="I45" s="15">
        <f t="shared" ref="I45:I76" si="9">IF(E45=$H$12,$C$6*0.5,0)</f>
        <v>0</v>
      </c>
      <c r="J45" s="58">
        <f t="shared" ref="J45:J76" si="10">G45+H45+I45</f>
        <v>0</v>
      </c>
      <c r="K45" s="58" t="str">
        <f t="shared" ref="K45:K76" ca="1" si="11">IF(B45="","",F45)</f>
        <v/>
      </c>
    </row>
    <row r="46" spans="2:11" ht="17.25" customHeight="1" x14ac:dyDescent="0.35">
      <c r="B46" s="29" t="str">
        <f t="shared" ca="1" si="5"/>
        <v/>
      </c>
      <c r="C46" s="1" t="s">
        <v>14</v>
      </c>
      <c r="D46" s="1" t="s">
        <v>14</v>
      </c>
      <c r="E46" s="1" t="s">
        <v>14</v>
      </c>
      <c r="F46" s="30">
        <f t="shared" ca="1" si="6"/>
        <v>0</v>
      </c>
      <c r="G46" s="15">
        <f t="shared" si="7"/>
        <v>0</v>
      </c>
      <c r="H46" s="15">
        <f t="shared" si="8"/>
        <v>0</v>
      </c>
      <c r="I46" s="15">
        <f t="shared" si="9"/>
        <v>0</v>
      </c>
      <c r="J46" s="58">
        <f t="shared" si="10"/>
        <v>0</v>
      </c>
      <c r="K46" s="58" t="str">
        <f t="shared" ca="1" si="11"/>
        <v/>
      </c>
    </row>
    <row r="47" spans="2:11" ht="17.25" customHeight="1" x14ac:dyDescent="0.35">
      <c r="B47" s="29" t="str">
        <f t="shared" ca="1" si="5"/>
        <v/>
      </c>
      <c r="C47" s="1" t="s">
        <v>14</v>
      </c>
      <c r="D47" s="1" t="s">
        <v>14</v>
      </c>
      <c r="E47" s="1" t="s">
        <v>14</v>
      </c>
      <c r="F47" s="30">
        <f t="shared" ca="1" si="6"/>
        <v>0</v>
      </c>
      <c r="G47" s="15">
        <f t="shared" si="7"/>
        <v>0</v>
      </c>
      <c r="H47" s="15">
        <f t="shared" si="8"/>
        <v>0</v>
      </c>
      <c r="I47" s="15">
        <f t="shared" si="9"/>
        <v>0</v>
      </c>
      <c r="J47" s="58">
        <f t="shared" si="10"/>
        <v>0</v>
      </c>
      <c r="K47" s="58" t="str">
        <f t="shared" ca="1" si="11"/>
        <v/>
      </c>
    </row>
    <row r="48" spans="2:11" ht="17.25" customHeight="1" x14ac:dyDescent="0.35">
      <c r="B48" s="29" t="str">
        <f t="shared" ca="1" si="5"/>
        <v/>
      </c>
      <c r="C48" s="1" t="s">
        <v>14</v>
      </c>
      <c r="D48" s="1" t="s">
        <v>14</v>
      </c>
      <c r="E48" s="1" t="s">
        <v>14</v>
      </c>
      <c r="F48" s="30">
        <f t="shared" ca="1" si="6"/>
        <v>0</v>
      </c>
      <c r="G48" s="15">
        <f t="shared" si="7"/>
        <v>0</v>
      </c>
      <c r="H48" s="15">
        <f t="shared" si="8"/>
        <v>0</v>
      </c>
      <c r="I48" s="15">
        <f t="shared" si="9"/>
        <v>0</v>
      </c>
      <c r="J48" s="58">
        <f t="shared" si="10"/>
        <v>0</v>
      </c>
      <c r="K48" s="58" t="str">
        <f t="shared" ca="1" si="11"/>
        <v/>
      </c>
    </row>
    <row r="49" spans="2:11" ht="17.25" customHeight="1" x14ac:dyDescent="0.35">
      <c r="B49" s="29" t="str">
        <f t="shared" ca="1" si="5"/>
        <v/>
      </c>
      <c r="C49" s="1" t="s">
        <v>14</v>
      </c>
      <c r="D49" s="1" t="s">
        <v>14</v>
      </c>
      <c r="E49" s="1" t="s">
        <v>14</v>
      </c>
      <c r="F49" s="30">
        <f t="shared" ca="1" si="6"/>
        <v>0</v>
      </c>
      <c r="G49" s="15">
        <f t="shared" si="7"/>
        <v>0</v>
      </c>
      <c r="H49" s="15">
        <f t="shared" si="8"/>
        <v>0</v>
      </c>
      <c r="I49" s="15">
        <f t="shared" si="9"/>
        <v>0</v>
      </c>
      <c r="J49" s="58">
        <f t="shared" si="10"/>
        <v>0</v>
      </c>
      <c r="K49" s="58" t="str">
        <f t="shared" ca="1" si="11"/>
        <v/>
      </c>
    </row>
    <row r="50" spans="2:11" ht="17.25" customHeight="1" x14ac:dyDescent="0.35">
      <c r="B50" s="29" t="str">
        <f t="shared" ca="1" si="5"/>
        <v/>
      </c>
      <c r="C50" s="1" t="s">
        <v>14</v>
      </c>
      <c r="D50" s="1" t="s">
        <v>14</v>
      </c>
      <c r="E50" s="1" t="s">
        <v>14</v>
      </c>
      <c r="F50" s="30">
        <f t="shared" ca="1" si="6"/>
        <v>0</v>
      </c>
      <c r="G50" s="15">
        <f t="shared" si="7"/>
        <v>0</v>
      </c>
      <c r="H50" s="15">
        <f t="shared" si="8"/>
        <v>0</v>
      </c>
      <c r="I50" s="15">
        <f t="shared" si="9"/>
        <v>0</v>
      </c>
      <c r="J50" s="58">
        <f t="shared" si="10"/>
        <v>0</v>
      </c>
      <c r="K50" s="58" t="str">
        <f t="shared" ca="1" si="11"/>
        <v/>
      </c>
    </row>
    <row r="51" spans="2:11" ht="17.25" customHeight="1" x14ac:dyDescent="0.35">
      <c r="B51" s="29" t="str">
        <f t="shared" ca="1" si="5"/>
        <v/>
      </c>
      <c r="C51" s="1" t="s">
        <v>14</v>
      </c>
      <c r="D51" s="1" t="s">
        <v>14</v>
      </c>
      <c r="E51" s="1" t="s">
        <v>14</v>
      </c>
      <c r="F51" s="30">
        <f t="shared" ca="1" si="6"/>
        <v>0</v>
      </c>
      <c r="G51" s="15">
        <f t="shared" si="7"/>
        <v>0</v>
      </c>
      <c r="H51" s="15">
        <f t="shared" si="8"/>
        <v>0</v>
      </c>
      <c r="I51" s="15">
        <f t="shared" si="9"/>
        <v>0</v>
      </c>
      <c r="J51" s="58">
        <f t="shared" si="10"/>
        <v>0</v>
      </c>
      <c r="K51" s="58" t="str">
        <f t="shared" ca="1" si="11"/>
        <v/>
      </c>
    </row>
    <row r="52" spans="2:11" ht="17.25" customHeight="1" x14ac:dyDescent="0.35">
      <c r="B52" s="29" t="str">
        <f t="shared" ca="1" si="5"/>
        <v/>
      </c>
      <c r="C52" s="1" t="s">
        <v>14</v>
      </c>
      <c r="D52" s="1" t="s">
        <v>14</v>
      </c>
      <c r="E52" s="1" t="s">
        <v>14</v>
      </c>
      <c r="F52" s="30">
        <f t="shared" ca="1" si="6"/>
        <v>0</v>
      </c>
      <c r="G52" s="15">
        <f t="shared" si="7"/>
        <v>0</v>
      </c>
      <c r="H52" s="15">
        <f t="shared" si="8"/>
        <v>0</v>
      </c>
      <c r="I52" s="15">
        <f t="shared" si="9"/>
        <v>0</v>
      </c>
      <c r="J52" s="58">
        <f t="shared" si="10"/>
        <v>0</v>
      </c>
      <c r="K52" s="58" t="str">
        <f t="shared" ca="1" si="11"/>
        <v/>
      </c>
    </row>
    <row r="53" spans="2:11" ht="17.25" customHeight="1" x14ac:dyDescent="0.35">
      <c r="B53" s="29" t="str">
        <f t="shared" ca="1" si="5"/>
        <v/>
      </c>
      <c r="C53" s="1" t="s">
        <v>14</v>
      </c>
      <c r="D53" s="1" t="s">
        <v>14</v>
      </c>
      <c r="E53" s="1" t="s">
        <v>14</v>
      </c>
      <c r="F53" s="30">
        <f t="shared" ca="1" si="6"/>
        <v>0</v>
      </c>
      <c r="G53" s="15">
        <f t="shared" si="7"/>
        <v>0</v>
      </c>
      <c r="H53" s="15">
        <f t="shared" si="8"/>
        <v>0</v>
      </c>
      <c r="I53" s="15">
        <f t="shared" si="9"/>
        <v>0</v>
      </c>
      <c r="J53" s="58">
        <f t="shared" si="10"/>
        <v>0</v>
      </c>
      <c r="K53" s="58" t="str">
        <f t="shared" ca="1" si="11"/>
        <v/>
      </c>
    </row>
    <row r="54" spans="2:11" ht="17.25" customHeight="1" x14ac:dyDescent="0.35">
      <c r="B54" s="29" t="str">
        <f t="shared" ca="1" si="5"/>
        <v/>
      </c>
      <c r="C54" s="1" t="s">
        <v>14</v>
      </c>
      <c r="D54" s="1" t="s">
        <v>14</v>
      </c>
      <c r="E54" s="1" t="s">
        <v>14</v>
      </c>
      <c r="F54" s="30">
        <f t="shared" ca="1" si="6"/>
        <v>0</v>
      </c>
      <c r="G54" s="15">
        <f t="shared" si="7"/>
        <v>0</v>
      </c>
      <c r="H54" s="15">
        <f t="shared" si="8"/>
        <v>0</v>
      </c>
      <c r="I54" s="15">
        <f t="shared" si="9"/>
        <v>0</v>
      </c>
      <c r="J54" s="58">
        <f t="shared" si="10"/>
        <v>0</v>
      </c>
      <c r="K54" s="58" t="str">
        <f t="shared" ca="1" si="11"/>
        <v/>
      </c>
    </row>
    <row r="55" spans="2:11" ht="17.25" customHeight="1" x14ac:dyDescent="0.35">
      <c r="B55" s="29" t="str">
        <f t="shared" ca="1" si="5"/>
        <v/>
      </c>
      <c r="C55" s="1" t="s">
        <v>14</v>
      </c>
      <c r="D55" s="1" t="s">
        <v>14</v>
      </c>
      <c r="E55" s="1" t="s">
        <v>14</v>
      </c>
      <c r="F55" s="30">
        <f t="shared" ca="1" si="6"/>
        <v>0</v>
      </c>
      <c r="G55" s="15">
        <f t="shared" si="7"/>
        <v>0</v>
      </c>
      <c r="H55" s="15">
        <f t="shared" si="8"/>
        <v>0</v>
      </c>
      <c r="I55" s="15">
        <f t="shared" si="9"/>
        <v>0</v>
      </c>
      <c r="J55" s="58">
        <f t="shared" si="10"/>
        <v>0</v>
      </c>
      <c r="K55" s="58" t="str">
        <f t="shared" ca="1" si="11"/>
        <v/>
      </c>
    </row>
    <row r="56" spans="2:11" ht="17.25" customHeight="1" x14ac:dyDescent="0.35">
      <c r="B56" s="29" t="str">
        <f t="shared" ca="1" si="5"/>
        <v/>
      </c>
      <c r="C56" s="1" t="s">
        <v>14</v>
      </c>
      <c r="D56" s="1" t="s">
        <v>14</v>
      </c>
      <c r="E56" s="1" t="s">
        <v>14</v>
      </c>
      <c r="F56" s="30">
        <f t="shared" ca="1" si="6"/>
        <v>0</v>
      </c>
      <c r="G56" s="15">
        <f t="shared" si="7"/>
        <v>0</v>
      </c>
      <c r="H56" s="15">
        <f t="shared" si="8"/>
        <v>0</v>
      </c>
      <c r="I56" s="15">
        <f t="shared" si="9"/>
        <v>0</v>
      </c>
      <c r="J56" s="58">
        <f t="shared" si="10"/>
        <v>0</v>
      </c>
      <c r="K56" s="58" t="str">
        <f t="shared" ca="1" si="11"/>
        <v/>
      </c>
    </row>
    <row r="57" spans="2:11" ht="17.25" customHeight="1" x14ac:dyDescent="0.35">
      <c r="B57" s="29" t="str">
        <f t="shared" ca="1" si="5"/>
        <v/>
      </c>
      <c r="C57" s="1" t="s">
        <v>14</v>
      </c>
      <c r="D57" s="1" t="s">
        <v>14</v>
      </c>
      <c r="E57" s="1" t="s">
        <v>14</v>
      </c>
      <c r="F57" s="30">
        <f t="shared" ca="1" si="6"/>
        <v>0</v>
      </c>
      <c r="G57" s="15">
        <f t="shared" si="7"/>
        <v>0</v>
      </c>
      <c r="H57" s="15">
        <f t="shared" si="8"/>
        <v>0</v>
      </c>
      <c r="I57" s="15">
        <f t="shared" si="9"/>
        <v>0</v>
      </c>
      <c r="J57" s="58">
        <f t="shared" si="10"/>
        <v>0</v>
      </c>
      <c r="K57" s="58" t="str">
        <f t="shared" ca="1" si="11"/>
        <v/>
      </c>
    </row>
    <row r="58" spans="2:11" ht="17.25" customHeight="1" x14ac:dyDescent="0.35">
      <c r="B58" s="29" t="str">
        <f t="shared" ca="1" si="5"/>
        <v/>
      </c>
      <c r="C58" s="1" t="s">
        <v>14</v>
      </c>
      <c r="D58" s="1" t="s">
        <v>14</v>
      </c>
      <c r="E58" s="1" t="s">
        <v>14</v>
      </c>
      <c r="F58" s="30">
        <f t="shared" ca="1" si="6"/>
        <v>0</v>
      </c>
      <c r="G58" s="15">
        <f t="shared" si="7"/>
        <v>0</v>
      </c>
      <c r="H58" s="15">
        <f t="shared" si="8"/>
        <v>0</v>
      </c>
      <c r="I58" s="15">
        <f t="shared" si="9"/>
        <v>0</v>
      </c>
      <c r="J58" s="58">
        <f t="shared" si="10"/>
        <v>0</v>
      </c>
      <c r="K58" s="58" t="str">
        <f t="shared" ca="1" si="11"/>
        <v/>
      </c>
    </row>
    <row r="59" spans="2:11" ht="17.25" customHeight="1" x14ac:dyDescent="0.35">
      <c r="B59" s="29" t="str">
        <f t="shared" ca="1" si="5"/>
        <v/>
      </c>
      <c r="C59" s="1" t="s">
        <v>14</v>
      </c>
      <c r="D59" s="1" t="s">
        <v>14</v>
      </c>
      <c r="E59" s="1" t="s">
        <v>14</v>
      </c>
      <c r="F59" s="30">
        <f t="shared" ca="1" si="6"/>
        <v>0</v>
      </c>
      <c r="G59" s="15">
        <f t="shared" si="7"/>
        <v>0</v>
      </c>
      <c r="H59" s="15">
        <f t="shared" si="8"/>
        <v>0</v>
      </c>
      <c r="I59" s="15">
        <f t="shared" si="9"/>
        <v>0</v>
      </c>
      <c r="J59" s="58">
        <f t="shared" si="10"/>
        <v>0</v>
      </c>
      <c r="K59" s="58" t="str">
        <f t="shared" ca="1" si="11"/>
        <v/>
      </c>
    </row>
    <row r="60" spans="2:11" ht="17.25" customHeight="1" x14ac:dyDescent="0.35">
      <c r="B60" s="29" t="str">
        <f t="shared" ca="1" si="5"/>
        <v/>
      </c>
      <c r="C60" s="1" t="s">
        <v>14</v>
      </c>
      <c r="D60" s="1" t="s">
        <v>14</v>
      </c>
      <c r="E60" s="1" t="s">
        <v>14</v>
      </c>
      <c r="F60" s="30">
        <f t="shared" ca="1" si="6"/>
        <v>0</v>
      </c>
      <c r="G60" s="15">
        <f t="shared" si="7"/>
        <v>0</v>
      </c>
      <c r="H60" s="15">
        <f t="shared" si="8"/>
        <v>0</v>
      </c>
      <c r="I60" s="15">
        <f t="shared" si="9"/>
        <v>0</v>
      </c>
      <c r="J60" s="58">
        <f t="shared" si="10"/>
        <v>0</v>
      </c>
      <c r="K60" s="58" t="str">
        <f t="shared" ca="1" si="11"/>
        <v/>
      </c>
    </row>
    <row r="61" spans="2:11" ht="17.25" customHeight="1" x14ac:dyDescent="0.35">
      <c r="B61" s="29" t="str">
        <f t="shared" ca="1" si="5"/>
        <v/>
      </c>
      <c r="C61" s="1" t="s">
        <v>14</v>
      </c>
      <c r="D61" s="1" t="s">
        <v>14</v>
      </c>
      <c r="E61" s="1" t="s">
        <v>14</v>
      </c>
      <c r="F61" s="30">
        <f t="shared" ca="1" si="6"/>
        <v>0</v>
      </c>
      <c r="G61" s="15">
        <f t="shared" si="7"/>
        <v>0</v>
      </c>
      <c r="H61" s="15">
        <f t="shared" si="8"/>
        <v>0</v>
      </c>
      <c r="I61" s="15">
        <f t="shared" si="9"/>
        <v>0</v>
      </c>
      <c r="J61" s="58">
        <f t="shared" si="10"/>
        <v>0</v>
      </c>
      <c r="K61" s="58" t="str">
        <f t="shared" ca="1" si="11"/>
        <v/>
      </c>
    </row>
    <row r="62" spans="2:11" ht="17.25" customHeight="1" x14ac:dyDescent="0.35">
      <c r="B62" s="29" t="str">
        <f t="shared" ca="1" si="5"/>
        <v/>
      </c>
      <c r="C62" s="1" t="s">
        <v>14</v>
      </c>
      <c r="D62" s="1" t="s">
        <v>14</v>
      </c>
      <c r="E62" s="1" t="s">
        <v>14</v>
      </c>
      <c r="F62" s="30">
        <f t="shared" ca="1" si="6"/>
        <v>0</v>
      </c>
      <c r="G62" s="15">
        <f t="shared" si="7"/>
        <v>0</v>
      </c>
      <c r="H62" s="15">
        <f t="shared" si="8"/>
        <v>0</v>
      </c>
      <c r="I62" s="15">
        <f t="shared" si="9"/>
        <v>0</v>
      </c>
      <c r="J62" s="58">
        <f t="shared" si="10"/>
        <v>0</v>
      </c>
      <c r="K62" s="58" t="str">
        <f t="shared" ca="1" si="11"/>
        <v/>
      </c>
    </row>
    <row r="63" spans="2:11" ht="17.25" customHeight="1" x14ac:dyDescent="0.35">
      <c r="B63" s="29" t="str">
        <f t="shared" ca="1" si="5"/>
        <v/>
      </c>
      <c r="C63" s="1" t="s">
        <v>14</v>
      </c>
      <c r="D63" s="1" t="s">
        <v>14</v>
      </c>
      <c r="E63" s="1" t="s">
        <v>14</v>
      </c>
      <c r="F63" s="30">
        <f t="shared" ca="1" si="6"/>
        <v>0</v>
      </c>
      <c r="G63" s="15">
        <f t="shared" si="7"/>
        <v>0</v>
      </c>
      <c r="H63" s="15">
        <f t="shared" si="8"/>
        <v>0</v>
      </c>
      <c r="I63" s="15">
        <f t="shared" si="9"/>
        <v>0</v>
      </c>
      <c r="J63" s="58">
        <f t="shared" si="10"/>
        <v>0</v>
      </c>
      <c r="K63" s="58" t="str">
        <f t="shared" ca="1" si="11"/>
        <v/>
      </c>
    </row>
    <row r="64" spans="2:11" ht="17.25" customHeight="1" x14ac:dyDescent="0.35">
      <c r="B64" s="29" t="str">
        <f t="shared" ca="1" si="5"/>
        <v/>
      </c>
      <c r="C64" s="1" t="s">
        <v>14</v>
      </c>
      <c r="D64" s="1" t="s">
        <v>14</v>
      </c>
      <c r="E64" s="1" t="s">
        <v>14</v>
      </c>
      <c r="F64" s="30">
        <f t="shared" ca="1" si="6"/>
        <v>0</v>
      </c>
      <c r="G64" s="15">
        <f t="shared" si="7"/>
        <v>0</v>
      </c>
      <c r="H64" s="15">
        <f t="shared" si="8"/>
        <v>0</v>
      </c>
      <c r="I64" s="15">
        <f t="shared" si="9"/>
        <v>0</v>
      </c>
      <c r="J64" s="58">
        <f t="shared" si="10"/>
        <v>0</v>
      </c>
      <c r="K64" s="58" t="str">
        <f t="shared" ca="1" si="11"/>
        <v/>
      </c>
    </row>
    <row r="65" spans="2:11" ht="17.25" customHeight="1" x14ac:dyDescent="0.35">
      <c r="B65" s="29" t="str">
        <f t="shared" ca="1" si="5"/>
        <v/>
      </c>
      <c r="C65" s="1" t="s">
        <v>14</v>
      </c>
      <c r="D65" s="1" t="s">
        <v>14</v>
      </c>
      <c r="E65" s="1" t="s">
        <v>14</v>
      </c>
      <c r="F65" s="30">
        <f t="shared" ca="1" si="6"/>
        <v>0</v>
      </c>
      <c r="G65" s="15">
        <f t="shared" si="7"/>
        <v>0</v>
      </c>
      <c r="H65" s="15">
        <f t="shared" si="8"/>
        <v>0</v>
      </c>
      <c r="I65" s="15">
        <f t="shared" si="9"/>
        <v>0</v>
      </c>
      <c r="J65" s="58">
        <f t="shared" si="10"/>
        <v>0</v>
      </c>
      <c r="K65" s="58" t="str">
        <f t="shared" ca="1" si="11"/>
        <v/>
      </c>
    </row>
    <row r="66" spans="2:11" ht="17.25" customHeight="1" x14ac:dyDescent="0.35">
      <c r="B66" s="29" t="str">
        <f t="shared" ca="1" si="5"/>
        <v/>
      </c>
      <c r="C66" s="1" t="s">
        <v>14</v>
      </c>
      <c r="D66" s="1" t="s">
        <v>14</v>
      </c>
      <c r="E66" s="1" t="s">
        <v>14</v>
      </c>
      <c r="F66" s="30">
        <f t="shared" ca="1" si="6"/>
        <v>0</v>
      </c>
      <c r="G66" s="15">
        <f t="shared" si="7"/>
        <v>0</v>
      </c>
      <c r="H66" s="15">
        <f t="shared" si="8"/>
        <v>0</v>
      </c>
      <c r="I66" s="15">
        <f t="shared" si="9"/>
        <v>0</v>
      </c>
      <c r="J66" s="58">
        <f t="shared" si="10"/>
        <v>0</v>
      </c>
      <c r="K66" s="58" t="str">
        <f t="shared" ca="1" si="11"/>
        <v/>
      </c>
    </row>
    <row r="67" spans="2:11" ht="17.25" customHeight="1" x14ac:dyDescent="0.35">
      <c r="B67" s="29" t="str">
        <f t="shared" ca="1" si="5"/>
        <v/>
      </c>
      <c r="C67" s="1" t="s">
        <v>14</v>
      </c>
      <c r="D67" s="1" t="s">
        <v>14</v>
      </c>
      <c r="E67" s="1" t="s">
        <v>14</v>
      </c>
      <c r="F67" s="30">
        <f t="shared" ca="1" si="6"/>
        <v>0</v>
      </c>
      <c r="G67" s="15">
        <f t="shared" si="7"/>
        <v>0</v>
      </c>
      <c r="H67" s="15">
        <f t="shared" si="8"/>
        <v>0</v>
      </c>
      <c r="I67" s="15">
        <f t="shared" si="9"/>
        <v>0</v>
      </c>
      <c r="J67" s="58">
        <f t="shared" si="10"/>
        <v>0</v>
      </c>
      <c r="K67" s="58" t="str">
        <f t="shared" ca="1" si="11"/>
        <v/>
      </c>
    </row>
    <row r="68" spans="2:11" ht="17.25" customHeight="1" x14ac:dyDescent="0.35">
      <c r="B68" s="29" t="str">
        <f t="shared" ca="1" si="5"/>
        <v/>
      </c>
      <c r="C68" s="1" t="s">
        <v>14</v>
      </c>
      <c r="D68" s="1" t="s">
        <v>14</v>
      </c>
      <c r="E68" s="1" t="s">
        <v>14</v>
      </c>
      <c r="F68" s="30">
        <f t="shared" ca="1" si="6"/>
        <v>0</v>
      </c>
      <c r="G68" s="15">
        <f t="shared" si="7"/>
        <v>0</v>
      </c>
      <c r="H68" s="15">
        <f t="shared" si="8"/>
        <v>0</v>
      </c>
      <c r="I68" s="15">
        <f t="shared" si="9"/>
        <v>0</v>
      </c>
      <c r="J68" s="58">
        <f t="shared" si="10"/>
        <v>0</v>
      </c>
      <c r="K68" s="58" t="str">
        <f t="shared" ca="1" si="11"/>
        <v/>
      </c>
    </row>
    <row r="69" spans="2:11" ht="17.25" customHeight="1" x14ac:dyDescent="0.35">
      <c r="B69" s="29" t="str">
        <f t="shared" ca="1" si="5"/>
        <v/>
      </c>
      <c r="C69" s="1" t="s">
        <v>14</v>
      </c>
      <c r="D69" s="1" t="s">
        <v>14</v>
      </c>
      <c r="E69" s="1" t="s">
        <v>14</v>
      </c>
      <c r="F69" s="30">
        <f t="shared" ca="1" si="6"/>
        <v>0</v>
      </c>
      <c r="G69" s="15">
        <f t="shared" si="7"/>
        <v>0</v>
      </c>
      <c r="H69" s="15">
        <f t="shared" si="8"/>
        <v>0</v>
      </c>
      <c r="I69" s="15">
        <f t="shared" si="9"/>
        <v>0</v>
      </c>
      <c r="J69" s="58">
        <f t="shared" si="10"/>
        <v>0</v>
      </c>
      <c r="K69" s="58" t="str">
        <f t="shared" ca="1" si="11"/>
        <v/>
      </c>
    </row>
    <row r="70" spans="2:11" ht="17.25" customHeight="1" x14ac:dyDescent="0.35">
      <c r="B70" s="29" t="str">
        <f t="shared" ca="1" si="5"/>
        <v/>
      </c>
      <c r="C70" s="1" t="s">
        <v>14</v>
      </c>
      <c r="D70" s="1" t="s">
        <v>14</v>
      </c>
      <c r="E70" s="1" t="s">
        <v>14</v>
      </c>
      <c r="F70" s="30">
        <f t="shared" ca="1" si="6"/>
        <v>0</v>
      </c>
      <c r="G70" s="15">
        <f t="shared" si="7"/>
        <v>0</v>
      </c>
      <c r="H70" s="15">
        <f t="shared" si="8"/>
        <v>0</v>
      </c>
      <c r="I70" s="15">
        <f t="shared" si="9"/>
        <v>0</v>
      </c>
      <c r="J70" s="58">
        <f t="shared" si="10"/>
        <v>0</v>
      </c>
      <c r="K70" s="58" t="str">
        <f t="shared" ca="1" si="11"/>
        <v/>
      </c>
    </row>
    <row r="71" spans="2:11" ht="17.25" customHeight="1" x14ac:dyDescent="0.35">
      <c r="B71" s="29" t="str">
        <f t="shared" ca="1" si="5"/>
        <v/>
      </c>
      <c r="C71" s="1" t="s">
        <v>14</v>
      </c>
      <c r="D71" s="1" t="s">
        <v>14</v>
      </c>
      <c r="E71" s="1" t="s">
        <v>14</v>
      </c>
      <c r="F71" s="30">
        <f t="shared" ca="1" si="6"/>
        <v>0</v>
      </c>
      <c r="G71" s="15">
        <f t="shared" si="7"/>
        <v>0</v>
      </c>
      <c r="H71" s="15">
        <f t="shared" si="8"/>
        <v>0</v>
      </c>
      <c r="I71" s="15">
        <f t="shared" si="9"/>
        <v>0</v>
      </c>
      <c r="J71" s="58">
        <f t="shared" si="10"/>
        <v>0</v>
      </c>
      <c r="K71" s="58" t="str">
        <f t="shared" ca="1" si="11"/>
        <v/>
      </c>
    </row>
    <row r="72" spans="2:11" ht="17.25" customHeight="1" x14ac:dyDescent="0.35">
      <c r="B72" s="29" t="str">
        <f t="shared" ca="1" si="5"/>
        <v/>
      </c>
      <c r="C72" s="1" t="s">
        <v>14</v>
      </c>
      <c r="D72" s="1" t="s">
        <v>14</v>
      </c>
      <c r="E72" s="1" t="s">
        <v>14</v>
      </c>
      <c r="F72" s="30">
        <f t="shared" ca="1" si="6"/>
        <v>0</v>
      </c>
      <c r="G72" s="15">
        <f t="shared" si="7"/>
        <v>0</v>
      </c>
      <c r="H72" s="15">
        <f t="shared" si="8"/>
        <v>0</v>
      </c>
      <c r="I72" s="15">
        <f t="shared" si="9"/>
        <v>0</v>
      </c>
      <c r="J72" s="58">
        <f t="shared" si="10"/>
        <v>0</v>
      </c>
      <c r="K72" s="58" t="str">
        <f t="shared" ca="1" si="11"/>
        <v/>
      </c>
    </row>
    <row r="73" spans="2:11" ht="17.25" customHeight="1" x14ac:dyDescent="0.35">
      <c r="B73" s="29" t="str">
        <f t="shared" ca="1" si="5"/>
        <v/>
      </c>
      <c r="C73" s="1" t="s">
        <v>14</v>
      </c>
      <c r="D73" s="1" t="s">
        <v>14</v>
      </c>
      <c r="E73" s="1" t="s">
        <v>14</v>
      </c>
      <c r="F73" s="30">
        <f t="shared" ca="1" si="6"/>
        <v>0</v>
      </c>
      <c r="G73" s="15">
        <f t="shared" si="7"/>
        <v>0</v>
      </c>
      <c r="H73" s="15">
        <f t="shared" si="8"/>
        <v>0</v>
      </c>
      <c r="I73" s="15">
        <f t="shared" si="9"/>
        <v>0</v>
      </c>
      <c r="J73" s="58">
        <f t="shared" si="10"/>
        <v>0</v>
      </c>
      <c r="K73" s="58" t="str">
        <f t="shared" ca="1" si="11"/>
        <v/>
      </c>
    </row>
    <row r="74" spans="2:11" ht="17.25" customHeight="1" x14ac:dyDescent="0.35">
      <c r="B74" s="29" t="str">
        <f t="shared" ca="1" si="5"/>
        <v/>
      </c>
      <c r="C74" s="1" t="s">
        <v>14</v>
      </c>
      <c r="D74" s="1" t="s">
        <v>14</v>
      </c>
      <c r="E74" s="1" t="s">
        <v>14</v>
      </c>
      <c r="F74" s="30">
        <f t="shared" ca="1" si="6"/>
        <v>0</v>
      </c>
      <c r="G74" s="15">
        <f t="shared" si="7"/>
        <v>0</v>
      </c>
      <c r="H74" s="15">
        <f t="shared" si="8"/>
        <v>0</v>
      </c>
      <c r="I74" s="15">
        <f t="shared" si="9"/>
        <v>0</v>
      </c>
      <c r="J74" s="58">
        <f t="shared" si="10"/>
        <v>0</v>
      </c>
      <c r="K74" s="58" t="str">
        <f t="shared" ca="1" si="11"/>
        <v/>
      </c>
    </row>
    <row r="75" spans="2:11" ht="17.25" customHeight="1" x14ac:dyDescent="0.35">
      <c r="B75" s="29" t="str">
        <f t="shared" ca="1" si="5"/>
        <v/>
      </c>
      <c r="C75" s="1" t="s">
        <v>14</v>
      </c>
      <c r="D75" s="1" t="s">
        <v>14</v>
      </c>
      <c r="E75" s="1" t="s">
        <v>14</v>
      </c>
      <c r="F75" s="30">
        <f t="shared" ca="1" si="6"/>
        <v>0</v>
      </c>
      <c r="G75" s="15">
        <f t="shared" si="7"/>
        <v>0</v>
      </c>
      <c r="H75" s="15">
        <f t="shared" si="8"/>
        <v>0</v>
      </c>
      <c r="I75" s="15">
        <f t="shared" si="9"/>
        <v>0</v>
      </c>
      <c r="J75" s="58">
        <f t="shared" si="10"/>
        <v>0</v>
      </c>
      <c r="K75" s="58" t="str">
        <f t="shared" ca="1" si="11"/>
        <v/>
      </c>
    </row>
    <row r="76" spans="2:11" ht="17.25" customHeight="1" x14ac:dyDescent="0.35">
      <c r="B76" s="29" t="str">
        <f t="shared" ca="1" si="5"/>
        <v/>
      </c>
      <c r="C76" s="1" t="s">
        <v>14</v>
      </c>
      <c r="D76" s="1" t="s">
        <v>14</v>
      </c>
      <c r="E76" s="1" t="s">
        <v>14</v>
      </c>
      <c r="F76" s="30">
        <f t="shared" ca="1" si="6"/>
        <v>0</v>
      </c>
      <c r="G76" s="15">
        <f t="shared" si="7"/>
        <v>0</v>
      </c>
      <c r="H76" s="15">
        <f t="shared" si="8"/>
        <v>0</v>
      </c>
      <c r="I76" s="15">
        <f t="shared" si="9"/>
        <v>0</v>
      </c>
      <c r="J76" s="58">
        <f t="shared" si="10"/>
        <v>0</v>
      </c>
      <c r="K76" s="58" t="str">
        <f t="shared" ca="1" si="11"/>
        <v/>
      </c>
    </row>
    <row r="77" spans="2:11" ht="17.25" customHeight="1" x14ac:dyDescent="0.35">
      <c r="B77" s="29" t="str">
        <f t="shared" ca="1" si="5"/>
        <v/>
      </c>
      <c r="C77" s="1" t="s">
        <v>14</v>
      </c>
      <c r="D77" s="1" t="s">
        <v>14</v>
      </c>
      <c r="E77" s="1" t="s">
        <v>14</v>
      </c>
      <c r="F77" s="30">
        <f t="shared" ca="1" si="6"/>
        <v>0</v>
      </c>
      <c r="G77" s="15">
        <f t="shared" ref="G77:G104" si="12">IF(C77=$H$12,$C$6*0.2,0)</f>
        <v>0</v>
      </c>
      <c r="H77" s="15">
        <f t="shared" ref="H77:H104" si="13">IF(D77=$H$12,$C$6*0.3,0)</f>
        <v>0</v>
      </c>
      <c r="I77" s="15">
        <f t="shared" ref="I77:I104" si="14">IF(E77=$H$12,$C$6*0.5,0)</f>
        <v>0</v>
      </c>
      <c r="J77" s="58">
        <f t="shared" ref="J77:J104" si="15">G77+H77+I77</f>
        <v>0</v>
      </c>
      <c r="K77" s="58" t="str">
        <f t="shared" ref="K77:K104" ca="1" si="16">IF(B77="","",F77)</f>
        <v/>
      </c>
    </row>
    <row r="78" spans="2:11" ht="17.25" customHeight="1" x14ac:dyDescent="0.35">
      <c r="B78" s="29" t="str">
        <f t="shared" ca="1" si="5"/>
        <v/>
      </c>
      <c r="C78" s="1" t="s">
        <v>14</v>
      </c>
      <c r="D78" s="1" t="s">
        <v>14</v>
      </c>
      <c r="E78" s="1" t="s">
        <v>14</v>
      </c>
      <c r="F78" s="30">
        <f t="shared" ca="1" si="6"/>
        <v>0</v>
      </c>
      <c r="G78" s="15">
        <f t="shared" si="12"/>
        <v>0</v>
      </c>
      <c r="H78" s="15">
        <f t="shared" si="13"/>
        <v>0</v>
      </c>
      <c r="I78" s="15">
        <f t="shared" si="14"/>
        <v>0</v>
      </c>
      <c r="J78" s="58">
        <f t="shared" si="15"/>
        <v>0</v>
      </c>
      <c r="K78" s="58" t="str">
        <f t="shared" ca="1" si="16"/>
        <v/>
      </c>
    </row>
    <row r="79" spans="2:11" ht="17.25" customHeight="1" x14ac:dyDescent="0.35">
      <c r="B79" s="29" t="str">
        <f t="shared" ref="B79:B104" ca="1" si="17">IF(ROW()+($C$9-13)&lt;$C$10,(ROW()+($C$9-13)),IF(ROW()+($C$9-13)=$C$10,"LAST DAY OF TRIP",""))</f>
        <v/>
      </c>
      <c r="C79" s="1" t="s">
        <v>14</v>
      </c>
      <c r="D79" s="1" t="s">
        <v>14</v>
      </c>
      <c r="E79" s="1" t="s">
        <v>14</v>
      </c>
      <c r="F79" s="30">
        <f t="shared" ref="F79:F104" ca="1" si="18">IF(B79="FIRST DAY OF TRIP",IF($I$9&lt;6,J79*0.25,IF($I$9&lt;12,J79*0.5,IF($I$9&lt;18,J79*0.75,IF($I$9&gt;=18,J79)))),IF(B79="LAST DAY OF TRIP",IF($I$10&lt;6,J79*0.25,IF($I$10&lt;12,J79*0.5,IF($I$10&lt;18,J79*0.75,IF($I$10&gt;=18,J79)))),(G79+H79+I79)))</f>
        <v>0</v>
      </c>
      <c r="G79" s="15">
        <f t="shared" si="12"/>
        <v>0</v>
      </c>
      <c r="H79" s="15">
        <f t="shared" si="13"/>
        <v>0</v>
      </c>
      <c r="I79" s="15">
        <f t="shared" si="14"/>
        <v>0</v>
      </c>
      <c r="J79" s="58">
        <f t="shared" si="15"/>
        <v>0</v>
      </c>
      <c r="K79" s="58" t="str">
        <f t="shared" ca="1" si="16"/>
        <v/>
      </c>
    </row>
    <row r="80" spans="2:11" ht="17.25" customHeight="1" x14ac:dyDescent="0.35">
      <c r="B80" s="29" t="str">
        <f t="shared" ca="1" si="17"/>
        <v/>
      </c>
      <c r="C80" s="1" t="s">
        <v>14</v>
      </c>
      <c r="D80" s="1" t="s">
        <v>14</v>
      </c>
      <c r="E80" s="1" t="s">
        <v>14</v>
      </c>
      <c r="F80" s="30">
        <f t="shared" ca="1" si="18"/>
        <v>0</v>
      </c>
      <c r="G80" s="15">
        <f t="shared" si="12"/>
        <v>0</v>
      </c>
      <c r="H80" s="15">
        <f t="shared" si="13"/>
        <v>0</v>
      </c>
      <c r="I80" s="15">
        <f t="shared" si="14"/>
        <v>0</v>
      </c>
      <c r="J80" s="58">
        <f t="shared" si="15"/>
        <v>0</v>
      </c>
      <c r="K80" s="58" t="str">
        <f t="shared" ca="1" si="16"/>
        <v/>
      </c>
    </row>
    <row r="81" spans="2:11" ht="17.25" customHeight="1" x14ac:dyDescent="0.35">
      <c r="B81" s="29" t="str">
        <f t="shared" ca="1" si="17"/>
        <v/>
      </c>
      <c r="C81" s="1" t="s">
        <v>14</v>
      </c>
      <c r="D81" s="1" t="s">
        <v>14</v>
      </c>
      <c r="E81" s="1" t="s">
        <v>14</v>
      </c>
      <c r="F81" s="30">
        <f t="shared" ca="1" si="18"/>
        <v>0</v>
      </c>
      <c r="G81" s="15">
        <f t="shared" si="12"/>
        <v>0</v>
      </c>
      <c r="H81" s="15">
        <f t="shared" si="13"/>
        <v>0</v>
      </c>
      <c r="I81" s="15">
        <f t="shared" si="14"/>
        <v>0</v>
      </c>
      <c r="J81" s="58">
        <f t="shared" si="15"/>
        <v>0</v>
      </c>
      <c r="K81" s="58" t="str">
        <f t="shared" ca="1" si="16"/>
        <v/>
      </c>
    </row>
    <row r="82" spans="2:11" ht="17.25" customHeight="1" x14ac:dyDescent="0.35">
      <c r="B82" s="29" t="str">
        <f t="shared" ca="1" si="17"/>
        <v/>
      </c>
      <c r="C82" s="1" t="s">
        <v>14</v>
      </c>
      <c r="D82" s="1" t="s">
        <v>14</v>
      </c>
      <c r="E82" s="1" t="s">
        <v>14</v>
      </c>
      <c r="F82" s="30">
        <f t="shared" ca="1" si="18"/>
        <v>0</v>
      </c>
      <c r="G82" s="15">
        <f t="shared" si="12"/>
        <v>0</v>
      </c>
      <c r="H82" s="15">
        <f t="shared" si="13"/>
        <v>0</v>
      </c>
      <c r="I82" s="15">
        <f t="shared" si="14"/>
        <v>0</v>
      </c>
      <c r="J82" s="58">
        <f t="shared" si="15"/>
        <v>0</v>
      </c>
      <c r="K82" s="58" t="str">
        <f t="shared" ca="1" si="16"/>
        <v/>
      </c>
    </row>
    <row r="83" spans="2:11" ht="17.25" customHeight="1" x14ac:dyDescent="0.35">
      <c r="B83" s="29" t="str">
        <f t="shared" ca="1" si="17"/>
        <v/>
      </c>
      <c r="C83" s="1" t="s">
        <v>14</v>
      </c>
      <c r="D83" s="1" t="s">
        <v>14</v>
      </c>
      <c r="E83" s="1" t="s">
        <v>14</v>
      </c>
      <c r="F83" s="30">
        <f t="shared" ca="1" si="18"/>
        <v>0</v>
      </c>
      <c r="G83" s="15">
        <f t="shared" si="12"/>
        <v>0</v>
      </c>
      <c r="H83" s="15">
        <f t="shared" si="13"/>
        <v>0</v>
      </c>
      <c r="I83" s="15">
        <f t="shared" si="14"/>
        <v>0</v>
      </c>
      <c r="J83" s="58">
        <f t="shared" si="15"/>
        <v>0</v>
      </c>
      <c r="K83" s="58" t="str">
        <f t="shared" ca="1" si="16"/>
        <v/>
      </c>
    </row>
    <row r="84" spans="2:11" ht="17.25" customHeight="1" x14ac:dyDescent="0.35">
      <c r="B84" s="29" t="str">
        <f t="shared" ca="1" si="17"/>
        <v/>
      </c>
      <c r="C84" s="1" t="s">
        <v>14</v>
      </c>
      <c r="D84" s="1" t="s">
        <v>14</v>
      </c>
      <c r="E84" s="1" t="s">
        <v>14</v>
      </c>
      <c r="F84" s="30">
        <f t="shared" ca="1" si="18"/>
        <v>0</v>
      </c>
      <c r="G84" s="15">
        <f t="shared" si="12"/>
        <v>0</v>
      </c>
      <c r="H84" s="15">
        <f t="shared" si="13"/>
        <v>0</v>
      </c>
      <c r="I84" s="15">
        <f t="shared" si="14"/>
        <v>0</v>
      </c>
      <c r="J84" s="58">
        <f t="shared" si="15"/>
        <v>0</v>
      </c>
      <c r="K84" s="58" t="str">
        <f t="shared" ca="1" si="16"/>
        <v/>
      </c>
    </row>
    <row r="85" spans="2:11" ht="17.25" customHeight="1" x14ac:dyDescent="0.35">
      <c r="B85" s="29" t="str">
        <f t="shared" ca="1" si="17"/>
        <v/>
      </c>
      <c r="C85" s="1" t="s">
        <v>14</v>
      </c>
      <c r="D85" s="1" t="s">
        <v>14</v>
      </c>
      <c r="E85" s="1" t="s">
        <v>14</v>
      </c>
      <c r="F85" s="30">
        <f t="shared" ca="1" si="18"/>
        <v>0</v>
      </c>
      <c r="G85" s="15">
        <f t="shared" si="12"/>
        <v>0</v>
      </c>
      <c r="H85" s="15">
        <f t="shared" si="13"/>
        <v>0</v>
      </c>
      <c r="I85" s="15">
        <f t="shared" si="14"/>
        <v>0</v>
      </c>
      <c r="J85" s="58">
        <f t="shared" si="15"/>
        <v>0</v>
      </c>
      <c r="K85" s="58" t="str">
        <f t="shared" ca="1" si="16"/>
        <v/>
      </c>
    </row>
    <row r="86" spans="2:11" ht="17.25" customHeight="1" x14ac:dyDescent="0.35">
      <c r="B86" s="29" t="str">
        <f t="shared" ca="1" si="17"/>
        <v/>
      </c>
      <c r="C86" s="1" t="s">
        <v>14</v>
      </c>
      <c r="D86" s="1" t="s">
        <v>14</v>
      </c>
      <c r="E86" s="1" t="s">
        <v>14</v>
      </c>
      <c r="F86" s="30">
        <f t="shared" ca="1" si="18"/>
        <v>0</v>
      </c>
      <c r="G86" s="15">
        <f t="shared" si="12"/>
        <v>0</v>
      </c>
      <c r="H86" s="15">
        <f t="shared" si="13"/>
        <v>0</v>
      </c>
      <c r="I86" s="15">
        <f t="shared" si="14"/>
        <v>0</v>
      </c>
      <c r="J86" s="58">
        <f t="shared" si="15"/>
        <v>0</v>
      </c>
      <c r="K86" s="58" t="str">
        <f t="shared" ca="1" si="16"/>
        <v/>
      </c>
    </row>
    <row r="87" spans="2:11" ht="17.25" customHeight="1" x14ac:dyDescent="0.35">
      <c r="B87" s="29" t="str">
        <f t="shared" ca="1" si="17"/>
        <v/>
      </c>
      <c r="C87" s="1" t="s">
        <v>14</v>
      </c>
      <c r="D87" s="1" t="s">
        <v>14</v>
      </c>
      <c r="E87" s="1" t="s">
        <v>14</v>
      </c>
      <c r="F87" s="30">
        <f t="shared" ca="1" si="18"/>
        <v>0</v>
      </c>
      <c r="G87" s="15">
        <f t="shared" si="12"/>
        <v>0</v>
      </c>
      <c r="H87" s="15">
        <f t="shared" si="13"/>
        <v>0</v>
      </c>
      <c r="I87" s="15">
        <f t="shared" si="14"/>
        <v>0</v>
      </c>
      <c r="J87" s="58">
        <f t="shared" si="15"/>
        <v>0</v>
      </c>
      <c r="K87" s="58" t="str">
        <f t="shared" ca="1" si="16"/>
        <v/>
      </c>
    </row>
    <row r="88" spans="2:11" ht="17.25" customHeight="1" x14ac:dyDescent="0.35">
      <c r="B88" s="29" t="str">
        <f t="shared" ca="1" si="17"/>
        <v/>
      </c>
      <c r="C88" s="1" t="s">
        <v>14</v>
      </c>
      <c r="D88" s="1" t="s">
        <v>14</v>
      </c>
      <c r="E88" s="1" t="s">
        <v>14</v>
      </c>
      <c r="F88" s="30">
        <f t="shared" ca="1" si="18"/>
        <v>0</v>
      </c>
      <c r="G88" s="15">
        <f t="shared" si="12"/>
        <v>0</v>
      </c>
      <c r="H88" s="15">
        <f t="shared" si="13"/>
        <v>0</v>
      </c>
      <c r="I88" s="15">
        <f t="shared" si="14"/>
        <v>0</v>
      </c>
      <c r="J88" s="58">
        <f t="shared" si="15"/>
        <v>0</v>
      </c>
      <c r="K88" s="58" t="str">
        <f t="shared" ca="1" si="16"/>
        <v/>
      </c>
    </row>
    <row r="89" spans="2:11" ht="17.25" customHeight="1" x14ac:dyDescent="0.35">
      <c r="B89" s="29" t="str">
        <f t="shared" ca="1" si="17"/>
        <v/>
      </c>
      <c r="C89" s="1" t="s">
        <v>14</v>
      </c>
      <c r="D89" s="1" t="s">
        <v>14</v>
      </c>
      <c r="E89" s="1" t="s">
        <v>14</v>
      </c>
      <c r="F89" s="30">
        <f t="shared" ca="1" si="18"/>
        <v>0</v>
      </c>
      <c r="G89" s="15">
        <f t="shared" si="12"/>
        <v>0</v>
      </c>
      <c r="H89" s="15">
        <f t="shared" si="13"/>
        <v>0</v>
      </c>
      <c r="I89" s="15">
        <f t="shared" si="14"/>
        <v>0</v>
      </c>
      <c r="J89" s="58">
        <f t="shared" si="15"/>
        <v>0</v>
      </c>
      <c r="K89" s="58" t="str">
        <f t="shared" ca="1" si="16"/>
        <v/>
      </c>
    </row>
    <row r="90" spans="2:11" ht="17.25" customHeight="1" x14ac:dyDescent="0.35">
      <c r="B90" s="29" t="str">
        <f t="shared" ca="1" si="17"/>
        <v/>
      </c>
      <c r="C90" s="1" t="s">
        <v>14</v>
      </c>
      <c r="D90" s="1" t="s">
        <v>14</v>
      </c>
      <c r="E90" s="1" t="s">
        <v>14</v>
      </c>
      <c r="F90" s="30">
        <f t="shared" ca="1" si="18"/>
        <v>0</v>
      </c>
      <c r="G90" s="15">
        <f t="shared" si="12"/>
        <v>0</v>
      </c>
      <c r="H90" s="15">
        <f t="shared" si="13"/>
        <v>0</v>
      </c>
      <c r="I90" s="15">
        <f t="shared" si="14"/>
        <v>0</v>
      </c>
      <c r="J90" s="58">
        <f t="shared" si="15"/>
        <v>0</v>
      </c>
      <c r="K90" s="58" t="str">
        <f t="shared" ca="1" si="16"/>
        <v/>
      </c>
    </row>
    <row r="91" spans="2:11" ht="17.25" customHeight="1" x14ac:dyDescent="0.35">
      <c r="B91" s="29" t="str">
        <f t="shared" ca="1" si="17"/>
        <v/>
      </c>
      <c r="C91" s="1" t="s">
        <v>14</v>
      </c>
      <c r="D91" s="1" t="s">
        <v>14</v>
      </c>
      <c r="E91" s="1" t="s">
        <v>14</v>
      </c>
      <c r="F91" s="30">
        <f t="shared" ca="1" si="18"/>
        <v>0</v>
      </c>
      <c r="G91" s="15">
        <f t="shared" si="12"/>
        <v>0</v>
      </c>
      <c r="H91" s="15">
        <f t="shared" si="13"/>
        <v>0</v>
      </c>
      <c r="I91" s="15">
        <f t="shared" si="14"/>
        <v>0</v>
      </c>
      <c r="J91" s="58">
        <f t="shared" si="15"/>
        <v>0</v>
      </c>
      <c r="K91" s="58" t="str">
        <f t="shared" ca="1" si="16"/>
        <v/>
      </c>
    </row>
    <row r="92" spans="2:11" ht="17.25" customHeight="1" x14ac:dyDescent="0.35">
      <c r="B92" s="29" t="str">
        <f t="shared" ca="1" si="17"/>
        <v/>
      </c>
      <c r="C92" s="1" t="s">
        <v>14</v>
      </c>
      <c r="D92" s="1" t="s">
        <v>14</v>
      </c>
      <c r="E92" s="1" t="s">
        <v>14</v>
      </c>
      <c r="F92" s="30">
        <f t="shared" ca="1" si="18"/>
        <v>0</v>
      </c>
      <c r="G92" s="15">
        <f t="shared" si="12"/>
        <v>0</v>
      </c>
      <c r="H92" s="15">
        <f t="shared" si="13"/>
        <v>0</v>
      </c>
      <c r="I92" s="15">
        <f t="shared" si="14"/>
        <v>0</v>
      </c>
      <c r="J92" s="58">
        <f t="shared" si="15"/>
        <v>0</v>
      </c>
      <c r="K92" s="58" t="str">
        <f t="shared" ca="1" si="16"/>
        <v/>
      </c>
    </row>
    <row r="93" spans="2:11" ht="17.25" customHeight="1" x14ac:dyDescent="0.35">
      <c r="B93" s="29" t="str">
        <f t="shared" ca="1" si="17"/>
        <v/>
      </c>
      <c r="C93" s="1" t="s">
        <v>14</v>
      </c>
      <c r="D93" s="1" t="s">
        <v>14</v>
      </c>
      <c r="E93" s="1" t="s">
        <v>14</v>
      </c>
      <c r="F93" s="30">
        <f t="shared" ca="1" si="18"/>
        <v>0</v>
      </c>
      <c r="G93" s="15">
        <f t="shared" si="12"/>
        <v>0</v>
      </c>
      <c r="H93" s="15">
        <f t="shared" si="13"/>
        <v>0</v>
      </c>
      <c r="I93" s="15">
        <f t="shared" si="14"/>
        <v>0</v>
      </c>
      <c r="J93" s="58">
        <f t="shared" si="15"/>
        <v>0</v>
      </c>
      <c r="K93" s="58" t="str">
        <f t="shared" ca="1" si="16"/>
        <v/>
      </c>
    </row>
    <row r="94" spans="2:11" ht="17.25" customHeight="1" x14ac:dyDescent="0.35">
      <c r="B94" s="29" t="str">
        <f t="shared" ca="1" si="17"/>
        <v/>
      </c>
      <c r="C94" s="1" t="s">
        <v>14</v>
      </c>
      <c r="D94" s="1" t="s">
        <v>14</v>
      </c>
      <c r="E94" s="1" t="s">
        <v>14</v>
      </c>
      <c r="F94" s="30">
        <f t="shared" ca="1" si="18"/>
        <v>0</v>
      </c>
      <c r="G94" s="15">
        <f t="shared" si="12"/>
        <v>0</v>
      </c>
      <c r="H94" s="15">
        <f t="shared" si="13"/>
        <v>0</v>
      </c>
      <c r="I94" s="15">
        <f t="shared" si="14"/>
        <v>0</v>
      </c>
      <c r="J94" s="58">
        <f t="shared" si="15"/>
        <v>0</v>
      </c>
      <c r="K94" s="58" t="str">
        <f t="shared" ca="1" si="16"/>
        <v/>
      </c>
    </row>
    <row r="95" spans="2:11" ht="17.25" customHeight="1" x14ac:dyDescent="0.35">
      <c r="B95" s="29" t="str">
        <f t="shared" ca="1" si="17"/>
        <v/>
      </c>
      <c r="C95" s="1" t="s">
        <v>14</v>
      </c>
      <c r="D95" s="1" t="s">
        <v>14</v>
      </c>
      <c r="E95" s="1" t="s">
        <v>14</v>
      </c>
      <c r="F95" s="30">
        <f t="shared" ca="1" si="18"/>
        <v>0</v>
      </c>
      <c r="G95" s="15">
        <f t="shared" si="12"/>
        <v>0</v>
      </c>
      <c r="H95" s="15">
        <f t="shared" si="13"/>
        <v>0</v>
      </c>
      <c r="I95" s="15">
        <f t="shared" si="14"/>
        <v>0</v>
      </c>
      <c r="J95" s="58">
        <f t="shared" si="15"/>
        <v>0</v>
      </c>
      <c r="K95" s="58" t="str">
        <f t="shared" ca="1" si="16"/>
        <v/>
      </c>
    </row>
    <row r="96" spans="2:11" ht="17.25" customHeight="1" x14ac:dyDescent="0.35">
      <c r="B96" s="29" t="str">
        <f t="shared" ca="1" si="17"/>
        <v/>
      </c>
      <c r="C96" s="1" t="s">
        <v>14</v>
      </c>
      <c r="D96" s="1" t="s">
        <v>14</v>
      </c>
      <c r="E96" s="1" t="s">
        <v>14</v>
      </c>
      <c r="F96" s="30">
        <f t="shared" ca="1" si="18"/>
        <v>0</v>
      </c>
      <c r="G96" s="15">
        <f t="shared" si="12"/>
        <v>0</v>
      </c>
      <c r="H96" s="15">
        <f t="shared" si="13"/>
        <v>0</v>
      </c>
      <c r="I96" s="15">
        <f t="shared" si="14"/>
        <v>0</v>
      </c>
      <c r="J96" s="58">
        <f t="shared" si="15"/>
        <v>0</v>
      </c>
      <c r="K96" s="58" t="str">
        <f t="shared" ca="1" si="16"/>
        <v/>
      </c>
    </row>
    <row r="97" spans="2:11" ht="17.25" customHeight="1" x14ac:dyDescent="0.35">
      <c r="B97" s="29" t="str">
        <f t="shared" ca="1" si="17"/>
        <v/>
      </c>
      <c r="C97" s="1" t="s">
        <v>14</v>
      </c>
      <c r="D97" s="1" t="s">
        <v>14</v>
      </c>
      <c r="E97" s="1" t="s">
        <v>14</v>
      </c>
      <c r="F97" s="30">
        <f t="shared" ca="1" si="18"/>
        <v>0</v>
      </c>
      <c r="G97" s="15">
        <f t="shared" si="12"/>
        <v>0</v>
      </c>
      <c r="H97" s="15">
        <f t="shared" si="13"/>
        <v>0</v>
      </c>
      <c r="I97" s="15">
        <f t="shared" si="14"/>
        <v>0</v>
      </c>
      <c r="J97" s="58">
        <f t="shared" si="15"/>
        <v>0</v>
      </c>
      <c r="K97" s="58" t="str">
        <f t="shared" ca="1" si="16"/>
        <v/>
      </c>
    </row>
    <row r="98" spans="2:11" ht="17.25" customHeight="1" x14ac:dyDescent="0.35">
      <c r="B98" s="29" t="str">
        <f t="shared" ca="1" si="17"/>
        <v/>
      </c>
      <c r="C98" s="1" t="s">
        <v>14</v>
      </c>
      <c r="D98" s="1" t="s">
        <v>14</v>
      </c>
      <c r="E98" s="1" t="s">
        <v>14</v>
      </c>
      <c r="F98" s="30">
        <f t="shared" ca="1" si="18"/>
        <v>0</v>
      </c>
      <c r="G98" s="15">
        <f t="shared" si="12"/>
        <v>0</v>
      </c>
      <c r="H98" s="15">
        <f t="shared" si="13"/>
        <v>0</v>
      </c>
      <c r="I98" s="15">
        <f t="shared" si="14"/>
        <v>0</v>
      </c>
      <c r="J98" s="58">
        <f t="shared" si="15"/>
        <v>0</v>
      </c>
      <c r="K98" s="58" t="str">
        <f t="shared" ca="1" si="16"/>
        <v/>
      </c>
    </row>
    <row r="99" spans="2:11" ht="17.25" customHeight="1" x14ac:dyDescent="0.35">
      <c r="B99" s="29" t="str">
        <f t="shared" ca="1" si="17"/>
        <v/>
      </c>
      <c r="C99" s="1" t="s">
        <v>14</v>
      </c>
      <c r="D99" s="1" t="s">
        <v>14</v>
      </c>
      <c r="E99" s="1" t="s">
        <v>14</v>
      </c>
      <c r="F99" s="30">
        <f t="shared" ca="1" si="18"/>
        <v>0</v>
      </c>
      <c r="G99" s="15">
        <f t="shared" si="12"/>
        <v>0</v>
      </c>
      <c r="H99" s="15">
        <f t="shared" si="13"/>
        <v>0</v>
      </c>
      <c r="I99" s="15">
        <f t="shared" si="14"/>
        <v>0</v>
      </c>
      <c r="J99" s="58">
        <f t="shared" si="15"/>
        <v>0</v>
      </c>
      <c r="K99" s="58" t="str">
        <f t="shared" ca="1" si="16"/>
        <v/>
      </c>
    </row>
    <row r="100" spans="2:11" ht="17.25" customHeight="1" x14ac:dyDescent="0.35">
      <c r="B100" s="29" t="str">
        <f t="shared" ca="1" si="17"/>
        <v/>
      </c>
      <c r="C100" s="1" t="s">
        <v>14</v>
      </c>
      <c r="D100" s="1" t="s">
        <v>14</v>
      </c>
      <c r="E100" s="1" t="s">
        <v>14</v>
      </c>
      <c r="F100" s="30">
        <f t="shared" ca="1" si="18"/>
        <v>0</v>
      </c>
      <c r="G100" s="15">
        <f t="shared" si="12"/>
        <v>0</v>
      </c>
      <c r="H100" s="15">
        <f t="shared" si="13"/>
        <v>0</v>
      </c>
      <c r="I100" s="15">
        <f t="shared" si="14"/>
        <v>0</v>
      </c>
      <c r="J100" s="58">
        <f t="shared" si="15"/>
        <v>0</v>
      </c>
      <c r="K100" s="58" t="str">
        <f t="shared" ca="1" si="16"/>
        <v/>
      </c>
    </row>
    <row r="101" spans="2:11" ht="17.25" customHeight="1" x14ac:dyDescent="0.35">
      <c r="B101" s="29" t="str">
        <f t="shared" ca="1" si="17"/>
        <v/>
      </c>
      <c r="C101" s="1" t="s">
        <v>14</v>
      </c>
      <c r="D101" s="1" t="s">
        <v>14</v>
      </c>
      <c r="E101" s="1" t="s">
        <v>14</v>
      </c>
      <c r="F101" s="30">
        <f t="shared" ca="1" si="18"/>
        <v>0</v>
      </c>
      <c r="G101" s="15">
        <f t="shared" si="12"/>
        <v>0</v>
      </c>
      <c r="H101" s="15">
        <f t="shared" si="13"/>
        <v>0</v>
      </c>
      <c r="I101" s="15">
        <f t="shared" si="14"/>
        <v>0</v>
      </c>
      <c r="J101" s="58">
        <f t="shared" si="15"/>
        <v>0</v>
      </c>
      <c r="K101" s="58" t="str">
        <f t="shared" ca="1" si="16"/>
        <v/>
      </c>
    </row>
    <row r="102" spans="2:11" ht="17.25" customHeight="1" x14ac:dyDescent="0.35">
      <c r="B102" s="29" t="str">
        <f t="shared" ca="1" si="17"/>
        <v/>
      </c>
      <c r="C102" s="1" t="s">
        <v>14</v>
      </c>
      <c r="D102" s="1" t="s">
        <v>14</v>
      </c>
      <c r="E102" s="1" t="s">
        <v>14</v>
      </c>
      <c r="F102" s="30">
        <f t="shared" ca="1" si="18"/>
        <v>0</v>
      </c>
      <c r="G102" s="15">
        <f t="shared" si="12"/>
        <v>0</v>
      </c>
      <c r="H102" s="15">
        <f t="shared" si="13"/>
        <v>0</v>
      </c>
      <c r="I102" s="15">
        <f t="shared" si="14"/>
        <v>0</v>
      </c>
      <c r="J102" s="58">
        <f t="shared" si="15"/>
        <v>0</v>
      </c>
      <c r="K102" s="58" t="str">
        <f t="shared" ca="1" si="16"/>
        <v/>
      </c>
    </row>
    <row r="103" spans="2:11" ht="17.25" customHeight="1" thickBot="1" x14ac:dyDescent="0.4">
      <c r="B103" s="29" t="str">
        <f t="shared" ca="1" si="17"/>
        <v/>
      </c>
      <c r="C103" s="1" t="s">
        <v>14</v>
      </c>
      <c r="D103" s="1" t="s">
        <v>14</v>
      </c>
      <c r="E103" s="1" t="s">
        <v>14</v>
      </c>
      <c r="F103" s="30">
        <f t="shared" ca="1" si="18"/>
        <v>0</v>
      </c>
      <c r="G103" s="16">
        <f t="shared" si="12"/>
        <v>0</v>
      </c>
      <c r="H103" s="16">
        <f t="shared" si="13"/>
        <v>0</v>
      </c>
      <c r="I103" s="16">
        <f t="shared" si="14"/>
        <v>0</v>
      </c>
      <c r="J103" s="6">
        <f t="shared" si="15"/>
        <v>0</v>
      </c>
      <c r="K103" s="6" t="str">
        <f t="shared" ca="1" si="16"/>
        <v/>
      </c>
    </row>
    <row r="104" spans="2:11" ht="17.25" customHeight="1" x14ac:dyDescent="0.35">
      <c r="B104" s="29" t="str">
        <f t="shared" ca="1" si="17"/>
        <v/>
      </c>
      <c r="C104" s="28" t="s">
        <v>14</v>
      </c>
      <c r="D104" s="28" t="s">
        <v>14</v>
      </c>
      <c r="E104" s="28" t="s">
        <v>14</v>
      </c>
      <c r="F104" s="30">
        <f t="shared" ca="1" si="18"/>
        <v>0</v>
      </c>
      <c r="G104" s="51">
        <f t="shared" si="12"/>
        <v>0</v>
      </c>
      <c r="H104" s="51">
        <f t="shared" si="13"/>
        <v>0</v>
      </c>
      <c r="I104" s="51">
        <f t="shared" si="14"/>
        <v>0</v>
      </c>
      <c r="J104" s="52">
        <f t="shared" si="15"/>
        <v>0</v>
      </c>
      <c r="K104" s="52" t="str">
        <f t="shared" ca="1" si="16"/>
        <v/>
      </c>
    </row>
    <row r="105" spans="2:11" ht="17.25" customHeight="1" x14ac:dyDescent="0.35">
      <c r="D105" s="7"/>
      <c r="E105" s="7"/>
      <c r="F105" s="2"/>
      <c r="G105" s="7"/>
      <c r="H105" s="7"/>
      <c r="K105" s="2">
        <f ca="1">SUM(K13:K104)</f>
        <v>0</v>
      </c>
    </row>
  </sheetData>
  <sheetProtection selectLockedCells="1"/>
  <mergeCells count="5">
    <mergeCell ref="B5:F5"/>
    <mergeCell ref="F8:F10"/>
    <mergeCell ref="E8:E10"/>
    <mergeCell ref="D6:F6"/>
    <mergeCell ref="A1:K1"/>
  </mergeCells>
  <conditionalFormatting sqref="C13:E104">
    <cfRule type="containsText" dxfId="2" priority="2" stopIfTrue="1" operator="containsText" text="MEAL PROVIDED DURING TRIP">
      <formula>NOT(ISERROR(SEARCH("MEAL PROVIDED DURING TRIP",C13)))</formula>
    </cfRule>
  </conditionalFormatting>
  <conditionalFormatting sqref="C13:F104">
    <cfRule type="expression" dxfId="1" priority="1" stopIfTrue="1">
      <formula>$B13=""</formula>
    </cfRule>
  </conditionalFormatting>
  <dataValidations count="2">
    <dataValidation type="time" allowBlank="1" showInputMessage="1" showErrorMessage="1" errorTitle="INPUT ERROR" error="You must enter the time according to the following exact format:_x000a__x000a_4:35 AM_x000a_or_x000a_6:15 PM" promptTitle="TIME ENTRY:" prompt="Please indicate the hour and minute (HOUR:MINUTE),  a SPACE and then AM or PM.  " sqref="D9:D10" xr:uid="{00000000-0002-0000-0300-000000000000}">
      <formula1>0</formula1>
      <formula2>0.999305555555556</formula2>
    </dataValidation>
    <dataValidation type="list" showInputMessage="1" showErrorMessage="1" errorTitle="Input Error!" error="Please select YES or NO.  Blank cells are not allowed." sqref="C13:E104" xr:uid="{00000000-0002-0000-0300-000001000000}">
      <formula1>$G$12:$H$12</formula1>
    </dataValidation>
  </dataValidations>
  <hyperlinks>
    <hyperlink ref="D6" r:id="rId1" display="RATES" xr:uid="{00000000-0004-0000-0300-000000000000}"/>
  </hyperlinks>
  <printOptions horizontalCentered="1" verticalCentered="1"/>
  <pageMargins left="0.48" right="0.46" top="0.4" bottom="0.5" header="0.3" footer="0.3"/>
  <pageSetup scale="90" orientation="portrait" verticalDpi="0"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FFC000"/>
    <pageSetUpPr fitToPage="1"/>
  </sheetPr>
  <dimension ref="A1:L53"/>
  <sheetViews>
    <sheetView showGridLines="0" zoomScaleNormal="100" workbookViewId="0">
      <selection activeCell="A2" sqref="A2:L2"/>
    </sheetView>
  </sheetViews>
  <sheetFormatPr defaultColWidth="9.1796875" defaultRowHeight="14.5" x14ac:dyDescent="0.35"/>
  <cols>
    <col min="1" max="1" width="3" style="31" bestFit="1" customWidth="1"/>
    <col min="2" max="2" width="17.81640625" style="3" bestFit="1" customWidth="1"/>
    <col min="3" max="3" width="9.1796875" style="3"/>
    <col min="4" max="4" width="10.7265625" style="3" customWidth="1"/>
    <col min="5" max="5" width="11.26953125" style="3" customWidth="1"/>
    <col min="6" max="6" width="10.81640625" style="3" customWidth="1"/>
    <col min="7" max="7" width="3.1796875" style="3" customWidth="1"/>
    <col min="8" max="8" width="10" style="3" customWidth="1"/>
    <col min="9" max="10" width="7.453125" style="3" customWidth="1"/>
    <col min="11" max="11" width="11.7265625" style="3" customWidth="1"/>
    <col min="12" max="12" width="13.54296875" style="3" customWidth="1"/>
    <col min="13" max="16384" width="9.1796875" style="3"/>
  </cols>
  <sheetData>
    <row r="1" spans="1:12" ht="30" customHeight="1" x14ac:dyDescent="0.35">
      <c r="A1" s="243" t="s">
        <v>21</v>
      </c>
      <c r="B1" s="243"/>
      <c r="C1" s="243"/>
      <c r="D1" s="243"/>
      <c r="E1" s="243"/>
      <c r="F1" s="243"/>
      <c r="G1" s="243"/>
      <c r="H1" s="243"/>
      <c r="I1" s="243"/>
      <c r="J1" s="243"/>
      <c r="K1" s="243"/>
      <c r="L1" s="243"/>
    </row>
    <row r="2" spans="1:12" ht="20.25" customHeight="1" x14ac:dyDescent="0.35">
      <c r="A2" s="244" t="s">
        <v>41</v>
      </c>
      <c r="B2" s="244"/>
      <c r="C2" s="244"/>
      <c r="D2" s="244"/>
      <c r="E2" s="244"/>
      <c r="F2" s="244"/>
      <c r="G2" s="244"/>
      <c r="H2" s="244"/>
      <c r="I2" s="244"/>
      <c r="J2" s="244"/>
      <c r="K2" s="244"/>
      <c r="L2" s="244"/>
    </row>
    <row r="3" spans="1:12" ht="9.75" customHeight="1" x14ac:dyDescent="0.35">
      <c r="A3" s="245"/>
      <c r="B3" s="245"/>
      <c r="C3" s="245"/>
      <c r="D3" s="245"/>
      <c r="E3" s="245"/>
      <c r="F3" s="245"/>
      <c r="G3" s="245"/>
      <c r="H3" s="245"/>
      <c r="I3" s="245"/>
      <c r="J3" s="245"/>
      <c r="K3" s="245"/>
      <c r="L3" s="245"/>
    </row>
    <row r="4" spans="1:12" ht="23.25" customHeight="1" x14ac:dyDescent="0.35">
      <c r="A4" s="31">
        <v>1</v>
      </c>
      <c r="B4" s="3" t="s">
        <v>26</v>
      </c>
      <c r="C4" s="234" t="str">
        <f>IF(ISBLANK('STEP 1-Authorization'!C4),"",('STEP 1-Authorization'!C4))</f>
        <v/>
      </c>
      <c r="D4" s="234"/>
      <c r="E4" s="234"/>
      <c r="F4" s="234"/>
      <c r="G4" s="34"/>
      <c r="H4" s="37" t="s">
        <v>85</v>
      </c>
      <c r="I4" s="234" t="str">
        <f>IF(ISBLANK('STEP 1-Authorization'!H4),"",('STEP 1-Authorization'!H4))</f>
        <v/>
      </c>
      <c r="J4" s="234"/>
      <c r="K4" s="234"/>
      <c r="L4" s="234"/>
    </row>
    <row r="5" spans="1:12" ht="23.25" customHeight="1" x14ac:dyDescent="0.35">
      <c r="A5" s="31">
        <v>2</v>
      </c>
      <c r="B5" s="3" t="s">
        <v>22</v>
      </c>
      <c r="C5" s="234" t="str">
        <f>IF(ISBLANK('STEP 1-Authorization'!C6),"",('STEP 1-Authorization'!C6))</f>
        <v/>
      </c>
      <c r="D5" s="234"/>
      <c r="E5" s="234"/>
      <c r="F5" s="234"/>
      <c r="G5" s="34"/>
      <c r="H5" s="37" t="s">
        <v>84</v>
      </c>
      <c r="I5" s="234" t="str">
        <f>IF(ISBLANK('STEP 1-Authorization'!H6),"",('STEP 1-Authorization'!H6))</f>
        <v/>
      </c>
      <c r="J5" s="234"/>
      <c r="K5" s="234"/>
      <c r="L5" s="234"/>
    </row>
    <row r="6" spans="1:12" ht="23.25" customHeight="1" x14ac:dyDescent="0.35">
      <c r="A6" s="31">
        <v>3</v>
      </c>
      <c r="B6" s="3" t="s">
        <v>23</v>
      </c>
      <c r="C6" s="233" t="str">
        <f>IF(ISBLANK('STEP 1-Authorization'!C8),"",('STEP 1-Authorization'!C8))</f>
        <v/>
      </c>
      <c r="D6" s="233"/>
      <c r="E6" s="233"/>
      <c r="F6" s="233"/>
      <c r="G6" s="34"/>
      <c r="H6" s="37" t="s">
        <v>24</v>
      </c>
      <c r="I6" s="233" t="str">
        <f>IF(ISBLANK('STEP 1-Authorization'!H8),"",('STEP 1-Authorization'!H8))</f>
        <v/>
      </c>
      <c r="J6" s="233"/>
      <c r="K6" s="233"/>
      <c r="L6" s="233"/>
    </row>
    <row r="8" spans="1:12" s="11" customFormat="1" ht="129" customHeight="1" x14ac:dyDescent="0.35">
      <c r="A8" s="33"/>
      <c r="B8" s="247" t="s">
        <v>61</v>
      </c>
      <c r="C8" s="247"/>
      <c r="D8" s="247"/>
      <c r="E8" s="247"/>
      <c r="F8" s="247"/>
      <c r="G8" s="247"/>
      <c r="H8" s="247"/>
      <c r="I8" s="247"/>
      <c r="J8" s="247"/>
      <c r="K8" s="247"/>
      <c r="L8" s="247"/>
    </row>
    <row r="9" spans="1:12" s="11" customFormat="1" ht="30.75" customHeight="1" x14ac:dyDescent="0.35">
      <c r="A9" s="33"/>
      <c r="B9" s="242" t="s">
        <v>66</v>
      </c>
      <c r="C9" s="242"/>
      <c r="D9" s="242"/>
      <c r="E9" s="242"/>
      <c r="F9" s="242"/>
      <c r="G9" s="242"/>
      <c r="H9" s="242"/>
      <c r="I9" s="242"/>
      <c r="J9" s="242"/>
      <c r="K9" s="242"/>
      <c r="L9" s="242"/>
    </row>
    <row r="10" spans="1:12" s="11" customFormat="1" ht="36" customHeight="1" x14ac:dyDescent="0.35">
      <c r="A10" s="33"/>
      <c r="B10" s="241" t="s">
        <v>81</v>
      </c>
      <c r="C10" s="248"/>
      <c r="D10" s="241" t="s">
        <v>63</v>
      </c>
      <c r="E10" s="241" t="s">
        <v>82</v>
      </c>
      <c r="F10" s="241" t="s">
        <v>64</v>
      </c>
      <c r="G10" s="241" t="s">
        <v>42</v>
      </c>
      <c r="H10" s="241"/>
      <c r="I10" s="246" t="s">
        <v>83</v>
      </c>
      <c r="J10" s="246"/>
      <c r="K10" s="246"/>
      <c r="L10" s="248" t="s">
        <v>39</v>
      </c>
    </row>
    <row r="11" spans="1:12" s="11" customFormat="1" ht="16.5" customHeight="1" x14ac:dyDescent="0.35">
      <c r="A11" s="33"/>
      <c r="B11" s="248"/>
      <c r="C11" s="248"/>
      <c r="D11" s="241"/>
      <c r="E11" s="241"/>
      <c r="F11" s="241"/>
      <c r="G11" s="241"/>
      <c r="H11" s="241"/>
      <c r="I11" s="241" t="s">
        <v>43</v>
      </c>
      <c r="J11" s="241"/>
      <c r="K11" s="71" t="s">
        <v>39</v>
      </c>
      <c r="L11" s="248"/>
    </row>
    <row r="12" spans="1:12" s="11" customFormat="1" ht="3.75" customHeight="1" x14ac:dyDescent="0.35">
      <c r="A12" s="33"/>
      <c r="B12" s="72"/>
      <c r="C12" s="72"/>
      <c r="D12" s="71"/>
      <c r="E12" s="71"/>
      <c r="F12" s="71"/>
      <c r="G12" s="103"/>
      <c r="H12" s="71"/>
      <c r="I12" s="71"/>
      <c r="J12" s="71"/>
      <c r="K12" s="71"/>
      <c r="L12" s="72"/>
    </row>
    <row r="13" spans="1:12" s="11" customFormat="1" ht="25.5" customHeight="1" x14ac:dyDescent="0.35">
      <c r="A13" s="33">
        <v>4</v>
      </c>
      <c r="B13" s="251"/>
      <c r="C13" s="252"/>
      <c r="D13" s="45">
        <v>0</v>
      </c>
      <c r="E13" s="45">
        <v>0</v>
      </c>
      <c r="F13" s="45">
        <v>0</v>
      </c>
      <c r="G13" s="254">
        <v>0</v>
      </c>
      <c r="H13" s="254"/>
      <c r="I13" s="255"/>
      <c r="J13" s="256"/>
      <c r="K13" s="82">
        <v>0</v>
      </c>
      <c r="L13" s="73">
        <f>D13+E13+F13+G13+K13</f>
        <v>0</v>
      </c>
    </row>
    <row r="14" spans="1:12" s="11" customFormat="1" ht="3.75" customHeight="1" x14ac:dyDescent="0.35">
      <c r="A14" s="33"/>
      <c r="B14" s="64"/>
      <c r="C14" s="64"/>
      <c r="D14" s="99"/>
      <c r="E14" s="99"/>
      <c r="F14" s="99"/>
      <c r="G14" s="253"/>
      <c r="H14" s="253"/>
      <c r="I14" s="100"/>
      <c r="J14" s="100"/>
      <c r="K14" s="43"/>
      <c r="L14" s="73"/>
    </row>
    <row r="15" spans="1:12" s="11" customFormat="1" ht="25.5" customHeight="1" x14ac:dyDescent="0.35">
      <c r="A15" s="33">
        <v>5</v>
      </c>
      <c r="B15" s="251"/>
      <c r="C15" s="252"/>
      <c r="D15" s="45">
        <v>0</v>
      </c>
      <c r="E15" s="45">
        <v>0</v>
      </c>
      <c r="F15" s="45">
        <v>0</v>
      </c>
      <c r="G15" s="254">
        <v>0</v>
      </c>
      <c r="H15" s="254"/>
      <c r="I15" s="255"/>
      <c r="J15" s="256"/>
      <c r="K15" s="82">
        <v>0</v>
      </c>
      <c r="L15" s="73">
        <f>D15+E15+F15+G15+K15</f>
        <v>0</v>
      </c>
    </row>
    <row r="16" spans="1:12" s="11" customFormat="1" ht="3.75" customHeight="1" x14ac:dyDescent="0.35">
      <c r="A16" s="33"/>
      <c r="B16" s="64"/>
      <c r="C16" s="64"/>
      <c r="D16" s="99"/>
      <c r="E16" s="99"/>
      <c r="F16" s="99"/>
      <c r="G16" s="253"/>
      <c r="H16" s="253"/>
      <c r="I16" s="100"/>
      <c r="J16" s="100"/>
      <c r="K16" s="43"/>
      <c r="L16" s="73"/>
    </row>
    <row r="17" spans="1:12" s="11" customFormat="1" ht="25.5" customHeight="1" x14ac:dyDescent="0.35">
      <c r="A17" s="33">
        <v>6</v>
      </c>
      <c r="B17" s="251"/>
      <c r="C17" s="252"/>
      <c r="D17" s="45">
        <v>0</v>
      </c>
      <c r="E17" s="45">
        <v>0</v>
      </c>
      <c r="F17" s="45">
        <v>0</v>
      </c>
      <c r="G17" s="254">
        <v>0</v>
      </c>
      <c r="H17" s="254"/>
      <c r="I17" s="255"/>
      <c r="J17" s="256"/>
      <c r="K17" s="82">
        <v>0</v>
      </c>
      <c r="L17" s="73">
        <f>D17+E17+F17+G17+K17</f>
        <v>0</v>
      </c>
    </row>
    <row r="18" spans="1:12" s="11" customFormat="1" ht="3.75" customHeight="1" x14ac:dyDescent="0.35">
      <c r="A18" s="33"/>
      <c r="B18" s="64"/>
      <c r="C18" s="64"/>
      <c r="D18" s="99"/>
      <c r="E18" s="99"/>
      <c r="F18" s="99"/>
      <c r="G18" s="253"/>
      <c r="H18" s="253"/>
      <c r="I18" s="100"/>
      <c r="J18" s="100"/>
      <c r="K18" s="43"/>
      <c r="L18" s="73"/>
    </row>
    <row r="19" spans="1:12" s="11" customFormat="1" ht="25.5" customHeight="1" x14ac:dyDescent="0.35">
      <c r="A19" s="33">
        <v>7</v>
      </c>
      <c r="B19" s="251"/>
      <c r="C19" s="252"/>
      <c r="D19" s="45">
        <v>0</v>
      </c>
      <c r="E19" s="45">
        <v>0</v>
      </c>
      <c r="F19" s="45">
        <v>0</v>
      </c>
      <c r="G19" s="254">
        <v>0</v>
      </c>
      <c r="H19" s="254"/>
      <c r="I19" s="255"/>
      <c r="J19" s="256"/>
      <c r="K19" s="82">
        <v>0</v>
      </c>
      <c r="L19" s="73">
        <f>D19+E19+F19+G19+K19</f>
        <v>0</v>
      </c>
    </row>
    <row r="20" spans="1:12" s="11" customFormat="1" ht="3.75" customHeight="1" x14ac:dyDescent="0.35">
      <c r="A20" s="33"/>
      <c r="B20" s="64"/>
      <c r="C20" s="64"/>
      <c r="D20" s="99"/>
      <c r="E20" s="99"/>
      <c r="F20" s="99"/>
      <c r="G20" s="253"/>
      <c r="H20" s="253"/>
      <c r="I20" s="100"/>
      <c r="J20" s="100"/>
      <c r="K20" s="43"/>
      <c r="L20" s="73"/>
    </row>
    <row r="21" spans="1:12" s="11" customFormat="1" ht="25.5" customHeight="1" x14ac:dyDescent="0.35">
      <c r="A21" s="33">
        <v>8</v>
      </c>
      <c r="B21" s="251"/>
      <c r="C21" s="252"/>
      <c r="D21" s="45">
        <v>0</v>
      </c>
      <c r="E21" s="45">
        <v>0</v>
      </c>
      <c r="F21" s="45">
        <v>0</v>
      </c>
      <c r="G21" s="254">
        <v>0</v>
      </c>
      <c r="H21" s="254"/>
      <c r="I21" s="255"/>
      <c r="J21" s="256"/>
      <c r="K21" s="82">
        <v>0</v>
      </c>
      <c r="L21" s="73">
        <f>D21+E21+F21+G21+K21</f>
        <v>0</v>
      </c>
    </row>
    <row r="22" spans="1:12" s="11" customFormat="1" ht="3.75" customHeight="1" x14ac:dyDescent="0.35">
      <c r="A22" s="33"/>
      <c r="B22" s="64"/>
      <c r="C22" s="64"/>
      <c r="D22" s="99"/>
      <c r="E22" s="99"/>
      <c r="F22" s="99"/>
      <c r="G22" s="253"/>
      <c r="H22" s="253"/>
      <c r="I22" s="100"/>
      <c r="J22" s="100"/>
      <c r="K22" s="43"/>
      <c r="L22" s="73"/>
    </row>
    <row r="23" spans="1:12" s="11" customFormat="1" ht="25.5" customHeight="1" x14ac:dyDescent="0.35">
      <c r="A23" s="33">
        <v>9</v>
      </c>
      <c r="B23" s="251"/>
      <c r="C23" s="252"/>
      <c r="D23" s="45">
        <v>0</v>
      </c>
      <c r="E23" s="45">
        <v>0</v>
      </c>
      <c r="F23" s="45">
        <v>0</v>
      </c>
      <c r="G23" s="254">
        <v>0</v>
      </c>
      <c r="H23" s="254"/>
      <c r="I23" s="255"/>
      <c r="J23" s="256"/>
      <c r="K23" s="82">
        <v>0</v>
      </c>
      <c r="L23" s="73">
        <f>D23+E23+F23+G23+K23</f>
        <v>0</v>
      </c>
    </row>
    <row r="24" spans="1:12" s="11" customFormat="1" ht="3.75" customHeight="1" x14ac:dyDescent="0.35">
      <c r="A24" s="33"/>
      <c r="B24" s="64"/>
      <c r="C24" s="64"/>
      <c r="D24" s="99"/>
      <c r="E24" s="99"/>
      <c r="F24" s="99"/>
      <c r="G24" s="253"/>
      <c r="H24" s="253"/>
      <c r="I24" s="100"/>
      <c r="J24" s="100"/>
      <c r="K24" s="43"/>
      <c r="L24" s="73"/>
    </row>
    <row r="25" spans="1:12" s="11" customFormat="1" ht="25.5" customHeight="1" x14ac:dyDescent="0.35">
      <c r="A25" s="33">
        <v>10</v>
      </c>
      <c r="B25" s="251"/>
      <c r="C25" s="252"/>
      <c r="D25" s="45">
        <v>0</v>
      </c>
      <c r="E25" s="45">
        <v>0</v>
      </c>
      <c r="F25" s="45">
        <v>0</v>
      </c>
      <c r="G25" s="254">
        <v>0</v>
      </c>
      <c r="H25" s="254"/>
      <c r="I25" s="255"/>
      <c r="J25" s="256"/>
      <c r="K25" s="82">
        <v>0</v>
      </c>
      <c r="L25" s="73">
        <f>D25+E25+F25+G25+K25</f>
        <v>0</v>
      </c>
    </row>
    <row r="26" spans="1:12" s="11" customFormat="1" ht="3.75" customHeight="1" x14ac:dyDescent="0.35">
      <c r="A26" s="33"/>
      <c r="B26" s="64"/>
      <c r="C26" s="64"/>
      <c r="D26" s="99"/>
      <c r="E26" s="99"/>
      <c r="F26" s="99"/>
      <c r="G26" s="253"/>
      <c r="H26" s="253"/>
      <c r="I26" s="100"/>
      <c r="J26" s="100"/>
      <c r="K26" s="43"/>
      <c r="L26" s="73"/>
    </row>
    <row r="27" spans="1:12" s="11" customFormat="1" ht="25.5" customHeight="1" x14ac:dyDescent="0.35">
      <c r="A27" s="33">
        <v>11</v>
      </c>
      <c r="B27" s="251"/>
      <c r="C27" s="252"/>
      <c r="D27" s="45">
        <v>0</v>
      </c>
      <c r="E27" s="45">
        <v>0</v>
      </c>
      <c r="F27" s="45">
        <v>0</v>
      </c>
      <c r="G27" s="254">
        <v>0</v>
      </c>
      <c r="H27" s="254"/>
      <c r="I27" s="255"/>
      <c r="J27" s="256"/>
      <c r="K27" s="82">
        <v>0</v>
      </c>
      <c r="L27" s="73">
        <f>D27+E27+F27+G27+K27</f>
        <v>0</v>
      </c>
    </row>
    <row r="28" spans="1:12" s="11" customFormat="1" ht="3.75" customHeight="1" x14ac:dyDescent="0.35">
      <c r="A28" s="33"/>
      <c r="B28" s="64"/>
      <c r="C28" s="64"/>
      <c r="D28" s="99"/>
      <c r="E28" s="99"/>
      <c r="F28" s="99"/>
      <c r="G28" s="253"/>
      <c r="H28" s="253"/>
      <c r="I28" s="100"/>
      <c r="J28" s="100"/>
      <c r="K28" s="43"/>
      <c r="L28" s="73"/>
    </row>
    <row r="29" spans="1:12" s="11" customFormat="1" ht="25.5" customHeight="1" x14ac:dyDescent="0.35">
      <c r="A29" s="33">
        <v>12</v>
      </c>
      <c r="B29" s="251"/>
      <c r="C29" s="252"/>
      <c r="D29" s="45">
        <v>0</v>
      </c>
      <c r="E29" s="45">
        <v>0</v>
      </c>
      <c r="F29" s="45">
        <v>0</v>
      </c>
      <c r="G29" s="254">
        <v>0</v>
      </c>
      <c r="H29" s="254"/>
      <c r="I29" s="255"/>
      <c r="J29" s="256"/>
      <c r="K29" s="82">
        <v>0</v>
      </c>
      <c r="L29" s="73">
        <f>D29+E29+F29+G29+K29</f>
        <v>0</v>
      </c>
    </row>
    <row r="30" spans="1:12" s="11" customFormat="1" ht="3.75" customHeight="1" x14ac:dyDescent="0.35">
      <c r="A30" s="33"/>
      <c r="B30" s="64"/>
      <c r="C30" s="64"/>
      <c r="D30" s="99"/>
      <c r="E30" s="99"/>
      <c r="F30" s="99"/>
      <c r="G30" s="253"/>
      <c r="H30" s="253"/>
      <c r="I30" s="100"/>
      <c r="J30" s="100"/>
      <c r="K30" s="43"/>
      <c r="L30" s="73"/>
    </row>
    <row r="31" spans="1:12" s="11" customFormat="1" ht="25.5" customHeight="1" x14ac:dyDescent="0.35">
      <c r="A31" s="33">
        <v>13</v>
      </c>
      <c r="B31" s="251"/>
      <c r="C31" s="252"/>
      <c r="D31" s="45">
        <v>0</v>
      </c>
      <c r="E31" s="45">
        <v>0</v>
      </c>
      <c r="F31" s="45">
        <v>0</v>
      </c>
      <c r="G31" s="254">
        <v>0</v>
      </c>
      <c r="H31" s="254"/>
      <c r="I31" s="255"/>
      <c r="J31" s="256"/>
      <c r="K31" s="82">
        <v>0</v>
      </c>
      <c r="L31" s="73">
        <f>D31+E31+F31+G31+K31</f>
        <v>0</v>
      </c>
    </row>
    <row r="32" spans="1:12" s="11" customFormat="1" ht="3.75" customHeight="1" x14ac:dyDescent="0.35">
      <c r="A32" s="33"/>
      <c r="B32" s="64"/>
      <c r="C32" s="64"/>
      <c r="D32" s="99"/>
      <c r="E32" s="99"/>
      <c r="F32" s="99"/>
      <c r="G32" s="284"/>
      <c r="H32" s="284"/>
      <c r="I32" s="100"/>
      <c r="J32" s="100"/>
      <c r="K32" s="43"/>
      <c r="L32" s="73"/>
    </row>
    <row r="33" spans="1:12" s="11" customFormat="1" ht="25.5" customHeight="1" x14ac:dyDescent="0.35">
      <c r="A33" s="33">
        <v>14</v>
      </c>
      <c r="B33" s="257" t="s">
        <v>44</v>
      </c>
      <c r="C33" s="257"/>
      <c r="D33" s="73">
        <f>SUM(D13:D31)</f>
        <v>0</v>
      </c>
      <c r="E33" s="73">
        <f>SUM(E13:E31)</f>
        <v>0</v>
      </c>
      <c r="F33" s="73">
        <f>SUM(F13:F31)</f>
        <v>0</v>
      </c>
      <c r="G33" s="258">
        <f>SUM(G13:G31)</f>
        <v>0</v>
      </c>
      <c r="H33" s="258"/>
      <c r="I33" s="283"/>
      <c r="J33" s="283"/>
      <c r="K33" s="73">
        <f>SUM(K13:K31)</f>
        <v>0</v>
      </c>
      <c r="L33" s="75">
        <f>SUM(L13:L31)</f>
        <v>0</v>
      </c>
    </row>
    <row r="34" spans="1:12" ht="11.25" customHeight="1" x14ac:dyDescent="0.35">
      <c r="B34" s="260" t="s">
        <v>58</v>
      </c>
      <c r="C34" s="260"/>
      <c r="D34" s="260"/>
      <c r="E34" s="260"/>
      <c r="F34" s="260"/>
      <c r="G34" s="260"/>
      <c r="H34" s="260"/>
      <c r="I34" s="260"/>
      <c r="J34" s="260"/>
      <c r="K34" s="260"/>
      <c r="L34" s="38"/>
    </row>
    <row r="35" spans="1:12" ht="25.5" customHeight="1" x14ac:dyDescent="0.35">
      <c r="A35" s="31">
        <v>15</v>
      </c>
      <c r="B35" s="260"/>
      <c r="C35" s="260"/>
      <c r="D35" s="260"/>
      <c r="E35" s="260"/>
      <c r="F35" s="260"/>
      <c r="G35" s="260"/>
      <c r="H35" s="260"/>
      <c r="I35" s="260"/>
      <c r="J35" s="260"/>
      <c r="K35" s="260"/>
      <c r="L35" s="46">
        <v>0</v>
      </c>
    </row>
    <row r="36" spans="1:12" ht="25.5" customHeight="1" x14ac:dyDescent="0.35">
      <c r="B36" s="185"/>
      <c r="C36" s="185"/>
      <c r="D36" s="38"/>
      <c r="E36" s="38"/>
      <c r="F36" s="38"/>
      <c r="G36" s="38"/>
      <c r="H36" s="38"/>
      <c r="I36" s="262"/>
      <c r="J36" s="262"/>
      <c r="K36" s="39"/>
      <c r="L36" s="38"/>
    </row>
    <row r="37" spans="1:12" ht="25.5" customHeight="1" thickBot="1" x14ac:dyDescent="0.4">
      <c r="B37" s="263" t="s">
        <v>45</v>
      </c>
      <c r="C37" s="263"/>
      <c r="D37" s="38"/>
      <c r="E37" s="38"/>
      <c r="F37" s="38"/>
      <c r="G37" s="38"/>
      <c r="H37" s="38"/>
      <c r="I37" s="262"/>
      <c r="J37" s="262"/>
      <c r="K37" s="39"/>
      <c r="L37" s="38"/>
    </row>
    <row r="38" spans="1:12" ht="18.75" customHeight="1" x14ac:dyDescent="0.35">
      <c r="A38" s="31">
        <v>16</v>
      </c>
      <c r="B38" s="249" t="s">
        <v>50</v>
      </c>
      <c r="C38" s="249"/>
      <c r="D38" s="249"/>
      <c r="E38" s="249"/>
      <c r="F38" s="40">
        <f>L33</f>
        <v>0</v>
      </c>
      <c r="G38" s="40"/>
      <c r="H38" s="269" t="s">
        <v>80</v>
      </c>
      <c r="I38" s="270"/>
      <c r="J38" s="270"/>
      <c r="K38" s="270"/>
      <c r="L38" s="271"/>
    </row>
    <row r="39" spans="1:12" ht="18.75" customHeight="1" x14ac:dyDescent="0.35">
      <c r="A39" s="31">
        <v>17</v>
      </c>
      <c r="B39" s="68" t="s">
        <v>51</v>
      </c>
      <c r="C39" s="68"/>
      <c r="D39" s="68"/>
      <c r="E39" s="68"/>
      <c r="F39" s="40">
        <f>L35</f>
        <v>0</v>
      </c>
      <c r="G39" s="40"/>
      <c r="H39" s="272"/>
      <c r="I39" s="273"/>
      <c r="J39" s="273"/>
      <c r="K39" s="273"/>
      <c r="L39" s="274"/>
    </row>
    <row r="40" spans="1:12" ht="18.75" customHeight="1" x14ac:dyDescent="0.35">
      <c r="A40" s="31">
        <v>18</v>
      </c>
      <c r="B40" s="249" t="s">
        <v>47</v>
      </c>
      <c r="C40" s="249"/>
      <c r="D40" s="249"/>
      <c r="E40" s="249"/>
      <c r="F40" s="40">
        <f>'STEP 2-Mileage'!K38</f>
        <v>0</v>
      </c>
      <c r="G40" s="40"/>
      <c r="H40" s="272"/>
      <c r="I40" s="273"/>
      <c r="J40" s="273"/>
      <c r="K40" s="273"/>
      <c r="L40" s="274"/>
    </row>
    <row r="41" spans="1:12" ht="18.75" customHeight="1" x14ac:dyDescent="0.35">
      <c r="A41" s="31">
        <v>19</v>
      </c>
      <c r="B41" s="249" t="s">
        <v>46</v>
      </c>
      <c r="C41" s="249"/>
      <c r="D41" s="249"/>
      <c r="E41" s="249"/>
      <c r="F41" s="41">
        <f ca="1">'STEP 3-Per Diem'!F8</f>
        <v>0</v>
      </c>
      <c r="G41" s="105"/>
      <c r="H41" s="272"/>
      <c r="I41" s="273"/>
      <c r="J41" s="273"/>
      <c r="K41" s="273"/>
      <c r="L41" s="274"/>
    </row>
    <row r="42" spans="1:12" ht="21.75" customHeight="1" thickBot="1" x14ac:dyDescent="0.4">
      <c r="A42" s="31">
        <v>20</v>
      </c>
      <c r="B42" s="261" t="s">
        <v>48</v>
      </c>
      <c r="C42" s="261"/>
      <c r="D42" s="261"/>
      <c r="E42" s="261"/>
      <c r="F42" s="42">
        <f ca="1">SUM(F38:F41)</f>
        <v>0</v>
      </c>
      <c r="G42" s="106"/>
      <c r="H42" s="272"/>
      <c r="I42" s="273"/>
      <c r="J42" s="273"/>
      <c r="K42" s="273"/>
      <c r="L42" s="274"/>
    </row>
    <row r="43" spans="1:12" ht="27.75" customHeight="1" thickTop="1" x14ac:dyDescent="0.35">
      <c r="B43" s="211"/>
      <c r="C43" s="211"/>
      <c r="D43" s="211"/>
      <c r="E43" s="211"/>
      <c r="H43" s="264"/>
      <c r="I43" s="157"/>
      <c r="J43" s="157"/>
      <c r="K43" s="157"/>
      <c r="L43" s="265"/>
    </row>
    <row r="44" spans="1:12" ht="21.75" customHeight="1" x14ac:dyDescent="0.35">
      <c r="B44" s="259" t="s">
        <v>49</v>
      </c>
      <c r="C44" s="259"/>
      <c r="D44" s="259"/>
      <c r="E44" s="259"/>
      <c r="F44" s="259"/>
      <c r="G44" s="102"/>
      <c r="H44" s="264"/>
      <c r="I44" s="157"/>
      <c r="J44" s="157"/>
      <c r="K44" s="157"/>
      <c r="L44" s="265"/>
    </row>
    <row r="45" spans="1:12" ht="29.25" customHeight="1" x14ac:dyDescent="0.35">
      <c r="A45" s="47">
        <v>21</v>
      </c>
      <c r="B45" s="250" t="s">
        <v>60</v>
      </c>
      <c r="C45" s="250"/>
      <c r="D45" s="250"/>
      <c r="E45" s="250"/>
      <c r="F45" s="40">
        <f>D33+E33</f>
        <v>0</v>
      </c>
      <c r="G45" s="40"/>
      <c r="H45" s="275"/>
      <c r="I45" s="170"/>
      <c r="J45" s="170"/>
      <c r="K45" s="170"/>
      <c r="L45" s="276"/>
    </row>
    <row r="46" spans="1:12" ht="18.75" hidden="1" customHeight="1" x14ac:dyDescent="0.35">
      <c r="B46" s="249"/>
      <c r="C46" s="249"/>
      <c r="D46" s="249"/>
      <c r="E46" s="49"/>
      <c r="F46" s="48"/>
      <c r="G46" s="109"/>
      <c r="H46" s="264" t="s">
        <v>78</v>
      </c>
      <c r="I46" s="157"/>
      <c r="J46" s="157"/>
      <c r="K46" s="157"/>
      <c r="L46" s="265"/>
    </row>
    <row r="47" spans="1:12" ht="18.75" customHeight="1" x14ac:dyDescent="0.35">
      <c r="A47" s="31">
        <v>22</v>
      </c>
      <c r="B47" s="68" t="s">
        <v>59</v>
      </c>
      <c r="C47" s="68"/>
      <c r="D47" s="68"/>
      <c r="F47" s="40">
        <f ca="1">'STEP 3-Per Diem'!F8</f>
        <v>0</v>
      </c>
      <c r="G47" s="40"/>
      <c r="H47" s="277" t="s">
        <v>78</v>
      </c>
      <c r="I47" s="278"/>
      <c r="J47" s="278"/>
      <c r="K47" s="278"/>
      <c r="L47" s="279"/>
    </row>
    <row r="48" spans="1:12" ht="18.75" customHeight="1" x14ac:dyDescent="0.35">
      <c r="A48" s="31">
        <v>23</v>
      </c>
      <c r="B48" s="68" t="s">
        <v>47</v>
      </c>
      <c r="C48" s="68"/>
      <c r="D48" s="68"/>
      <c r="E48" s="32"/>
      <c r="F48" s="40">
        <f>'STEP 2-Mileage'!K38</f>
        <v>0</v>
      </c>
      <c r="G48" s="40"/>
      <c r="H48" s="277"/>
      <c r="I48" s="278"/>
      <c r="J48" s="278"/>
      <c r="K48" s="278"/>
      <c r="L48" s="279"/>
    </row>
    <row r="49" spans="1:12" ht="18.75" customHeight="1" x14ac:dyDescent="0.35">
      <c r="A49" s="31">
        <v>24</v>
      </c>
      <c r="B49" s="249" t="s">
        <v>52</v>
      </c>
      <c r="C49" s="249"/>
      <c r="D49" s="249"/>
      <c r="E49" s="249"/>
      <c r="F49" s="104"/>
      <c r="G49" s="107"/>
      <c r="H49" s="280"/>
      <c r="I49" s="281"/>
      <c r="J49" s="281"/>
      <c r="K49" s="281"/>
      <c r="L49" s="282"/>
    </row>
    <row r="50" spans="1:12" ht="3" customHeight="1" x14ac:dyDescent="0.35">
      <c r="A50" s="31">
        <v>25</v>
      </c>
      <c r="B50" s="68"/>
      <c r="C50" s="68"/>
      <c r="D50" s="68"/>
      <c r="E50" s="68"/>
      <c r="F50" s="101"/>
      <c r="G50" s="43"/>
      <c r="H50" s="264" t="s">
        <v>79</v>
      </c>
      <c r="I50" s="157"/>
      <c r="J50" s="157"/>
      <c r="K50" s="157"/>
      <c r="L50" s="265"/>
    </row>
    <row r="51" spans="1:12" ht="18.75" customHeight="1" thickBot="1" x14ac:dyDescent="0.4">
      <c r="A51" s="31">
        <v>25</v>
      </c>
      <c r="B51" s="44" t="str">
        <f ca="1">IF(F51&gt;0,"AMOUNT DUE TO TRAVELER:","AMOUNT DUE FROM TRAVELER TO COUNTY:")</f>
        <v>AMOUNT DUE FROM TRAVELER TO COUNTY:</v>
      </c>
      <c r="C51" s="44"/>
      <c r="D51" s="44"/>
      <c r="E51" s="44"/>
      <c r="F51" s="50">
        <f ca="1">F45-F46+F47+F48+F49</f>
        <v>0</v>
      </c>
      <c r="G51" s="108"/>
      <c r="H51" s="266"/>
      <c r="I51" s="267"/>
      <c r="J51" s="267"/>
      <c r="K51" s="267"/>
      <c r="L51" s="268"/>
    </row>
    <row r="52" spans="1:12" ht="18.75" customHeight="1" thickTop="1" x14ac:dyDescent="0.35">
      <c r="B52" s="249"/>
      <c r="C52" s="249"/>
      <c r="D52" s="249"/>
      <c r="E52" s="249"/>
      <c r="F52" s="38"/>
      <c r="G52" s="38"/>
    </row>
    <row r="53" spans="1:12" ht="18.75" customHeight="1" x14ac:dyDescent="0.35">
      <c r="B53" s="249"/>
      <c r="C53" s="249"/>
      <c r="D53" s="249"/>
      <c r="E53" s="249"/>
      <c r="F53" s="38"/>
      <c r="G53" s="38"/>
    </row>
  </sheetData>
  <sheetProtection selectLockedCells="1"/>
  <mergeCells count="83">
    <mergeCell ref="I33:J33"/>
    <mergeCell ref="G14:H14"/>
    <mergeCell ref="G21:H21"/>
    <mergeCell ref="G22:H22"/>
    <mergeCell ref="G18:H18"/>
    <mergeCell ref="G20:H20"/>
    <mergeCell ref="G25:H25"/>
    <mergeCell ref="I23:J23"/>
    <mergeCell ref="G31:H31"/>
    <mergeCell ref="G32:H32"/>
    <mergeCell ref="G23:H23"/>
    <mergeCell ref="G15:H15"/>
    <mergeCell ref="G17:H17"/>
    <mergeCell ref="G19:H19"/>
    <mergeCell ref="I27:J27"/>
    <mergeCell ref="I29:J29"/>
    <mergeCell ref="H50:L51"/>
    <mergeCell ref="H46:L46"/>
    <mergeCell ref="H38:L42"/>
    <mergeCell ref="H43:L45"/>
    <mergeCell ref="H47:L49"/>
    <mergeCell ref="I31:J31"/>
    <mergeCell ref="G24:H24"/>
    <mergeCell ref="G26:H26"/>
    <mergeCell ref="G28:H28"/>
    <mergeCell ref="I25:J25"/>
    <mergeCell ref="G30:H30"/>
    <mergeCell ref="B33:C33"/>
    <mergeCell ref="G27:H27"/>
    <mergeCell ref="G29:H29"/>
    <mergeCell ref="G33:H33"/>
    <mergeCell ref="B44:F44"/>
    <mergeCell ref="B34:K35"/>
    <mergeCell ref="B38:E38"/>
    <mergeCell ref="B40:E40"/>
    <mergeCell ref="B41:E41"/>
    <mergeCell ref="B42:E42"/>
    <mergeCell ref="B43:E43"/>
    <mergeCell ref="I36:J36"/>
    <mergeCell ref="B36:C36"/>
    <mergeCell ref="B37:C37"/>
    <mergeCell ref="I37:J37"/>
    <mergeCell ref="B31:C31"/>
    <mergeCell ref="I13:J13"/>
    <mergeCell ref="I15:J15"/>
    <mergeCell ref="I17:J17"/>
    <mergeCell ref="I19:J19"/>
    <mergeCell ref="I21:J21"/>
    <mergeCell ref="G10:H11"/>
    <mergeCell ref="B25:C25"/>
    <mergeCell ref="B27:C27"/>
    <mergeCell ref="B29:C29"/>
    <mergeCell ref="D10:D11"/>
    <mergeCell ref="B10:C11"/>
    <mergeCell ref="B23:C23"/>
    <mergeCell ref="B17:C17"/>
    <mergeCell ref="B19:C19"/>
    <mergeCell ref="B21:C21"/>
    <mergeCell ref="G16:H16"/>
    <mergeCell ref="G13:H13"/>
    <mergeCell ref="B13:C13"/>
    <mergeCell ref="B15:C15"/>
    <mergeCell ref="B53:E53"/>
    <mergeCell ref="B46:D46"/>
    <mergeCell ref="B45:E45"/>
    <mergeCell ref="B49:E49"/>
    <mergeCell ref="B52:E52"/>
    <mergeCell ref="I11:J11"/>
    <mergeCell ref="F10:F11"/>
    <mergeCell ref="B9:L9"/>
    <mergeCell ref="I5:L5"/>
    <mergeCell ref="A1:L1"/>
    <mergeCell ref="A2:L2"/>
    <mergeCell ref="A3:L3"/>
    <mergeCell ref="I10:K10"/>
    <mergeCell ref="C6:F6"/>
    <mergeCell ref="C5:F5"/>
    <mergeCell ref="B8:L8"/>
    <mergeCell ref="L10:L11"/>
    <mergeCell ref="E10:E11"/>
    <mergeCell ref="C4:F4"/>
    <mergeCell ref="I4:L4"/>
    <mergeCell ref="I6:L6"/>
  </mergeCells>
  <conditionalFormatting sqref="B51 F51:G51">
    <cfRule type="expression" dxfId="0" priority="4" stopIfTrue="1">
      <formula>$F$51&lt;0</formula>
    </cfRule>
  </conditionalFormatting>
  <printOptions horizontalCentered="1" verticalCentered="1"/>
  <pageMargins left="0.7" right="0.7" top="0.5" bottom="0.54" header="0.3" footer="0.3"/>
  <pageSetup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INSTRUCTIONS</vt:lpstr>
      <vt:lpstr>STEP 1-Authorization</vt:lpstr>
      <vt:lpstr>STEP 2-Mileage</vt:lpstr>
      <vt:lpstr>STEP 3-Per Diem</vt:lpstr>
      <vt:lpstr>STEP 4-Travel Claim</vt:lpstr>
      <vt:lpstr>INSTRUCTIONS!Print_Area</vt:lpstr>
      <vt:lpstr>'STEP 1-Authorization'!Print_Area</vt:lpstr>
      <vt:lpstr>'STEP 2-Mileage'!Print_Area</vt:lpstr>
      <vt:lpstr>'STEP 3-Per Diem'!Print_Area</vt:lpstr>
      <vt:lpstr>'STEP 4-Travel Claim'!Print_Area</vt:lpstr>
    </vt:vector>
  </TitlesOfParts>
  <Company>County of Winnebago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Roman Gray</dc:creator>
  <cp:lastModifiedBy>Jennifer Insko</cp:lastModifiedBy>
  <cp:lastPrinted>2021-12-15T23:34:48Z</cp:lastPrinted>
  <dcterms:created xsi:type="dcterms:W3CDTF">2013-08-02T15:56:14Z</dcterms:created>
  <dcterms:modified xsi:type="dcterms:W3CDTF">2024-01-02T16:06:03Z</dcterms:modified>
</cp:coreProperties>
</file>